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_FilterDatabase" localSheetId="0" hidden="1">汇总!$A$4:$IU$46</definedName>
    <definedName name="_xlnm.Print_Titles" localSheetId="0">汇总!$1:$4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<sst xmlns="http://schemas.openxmlformats.org/spreadsheetml/2006/main" count="634" uniqueCount="327">
  <si>
    <t>永和县2026年度项目计划表</t>
  </si>
  <si>
    <t>单位（公章）：</t>
  </si>
  <si>
    <t>序号</t>
  </si>
  <si>
    <t>项目名称</t>
  </si>
  <si>
    <t>预算
总投资
（万元）</t>
  </si>
  <si>
    <t>本年申请财政资金（万元）</t>
  </si>
  <si>
    <t>建设性质</t>
  </si>
  <si>
    <t>项目类别</t>
  </si>
  <si>
    <t>建设周期</t>
  </si>
  <si>
    <t>建设内容
（规模）</t>
  </si>
  <si>
    <t>建设地点</t>
  </si>
  <si>
    <t>项目实施单位</t>
  </si>
  <si>
    <t>项目实施单位负责人</t>
  </si>
  <si>
    <t>负责人
联系电话</t>
  </si>
  <si>
    <t>项目主管单位</t>
  </si>
  <si>
    <t>责任领导</t>
  </si>
  <si>
    <t>项目预计开始时间</t>
  </si>
  <si>
    <t>项目预计完成时间</t>
  </si>
  <si>
    <t>项目绩效目标</t>
  </si>
  <si>
    <t>联农带农机制</t>
  </si>
  <si>
    <t>预计受
益总人口（户、人）</t>
  </si>
  <si>
    <t>预计受益
脱贫人口（户、人）</t>
  </si>
  <si>
    <t>预估脱贫人口增收（元/人）</t>
  </si>
  <si>
    <t>备注</t>
  </si>
  <si>
    <t>项目
类型</t>
  </si>
  <si>
    <t>二级项目类型</t>
  </si>
  <si>
    <t>项目
子类
型</t>
  </si>
  <si>
    <t>一</t>
  </si>
  <si>
    <t>产业发展</t>
  </si>
  <si>
    <t>楼山乡沿黄酸枣原材料供应基地建设项目</t>
  </si>
  <si>
    <t>新建</t>
  </si>
  <si>
    <t>生产
项目</t>
  </si>
  <si>
    <t>种植业基地</t>
  </si>
  <si>
    <t>一年</t>
  </si>
  <si>
    <t>1.在鹿角村、可托村栽植药用酸枣1000亩，建立酸枣种植园区；
2.园区主路硬化3公里，砂砾辅路5公里；
3.对赵家岭村、辛庄村、张家塬村已栽植酸枣树进行科学管护1500亩（包括翻地、除草、浇水、施肥、打药、修剪定杆及野生优良品种嫁接等），促进药用酸枣提质增效。</t>
  </si>
  <si>
    <t>鹿角村
可托村</t>
  </si>
  <si>
    <t>楼山乡</t>
  </si>
  <si>
    <t>陆立罡</t>
  </si>
  <si>
    <t>农业农村局</t>
  </si>
  <si>
    <t>曹晓卉</t>
  </si>
  <si>
    <t>1.通过发展酸枣树种植，引导群众参与，通过务工管护、分红等方式，带动群众增收；
2.壮大村集体经济；
3.规模化进行酸枣树种植可改善区域生态环境。</t>
  </si>
  <si>
    <t>土地流转
就业务工
收益分红</t>
  </si>
  <si>
    <t>137户
288人</t>
  </si>
  <si>
    <t>82户
170人</t>
  </si>
  <si>
    <t>楼山乡坡头村乡村建设项目</t>
  </si>
  <si>
    <t>休闲农业与乡村旅游</t>
  </si>
  <si>
    <t>1.新建垃圾中转站一处、增设停车场一处（停机坪）、改造农家乐、购买景观车、路面扩宽、整治、铺油等、村庄建设及其他配套工程。
  2.建筑工程续建。喷涂彩钢，建设拓展厂、文化园、休闲园、天文台等。
  3.建设坡头村小游园及其他配套设施等。</t>
  </si>
  <si>
    <t>坡头村</t>
  </si>
  <si>
    <t>1.带动相关产业全面提升,壮大集体经济；
2.改善农村生活环境，促进村民增收，吸引人才回流；
3.逐步推动坡头村经济转型，建设有永和特色的乡旅典范，对县域旅游产业、特色产品起到宣传作用。</t>
  </si>
  <si>
    <t>就业务工
其他</t>
  </si>
  <si>
    <t>120户
289人</t>
  </si>
  <si>
    <t>72户
160人</t>
  </si>
  <si>
    <t>坡头乡任家庄村宜机化改造项目</t>
  </si>
  <si>
    <t>产业
服务
支撑
项目</t>
  </si>
  <si>
    <t>农业社会化服务</t>
  </si>
  <si>
    <t>一年以下</t>
  </si>
  <si>
    <t>立足丘陵山区农机化发展实际，在坡头乡任家庄村委宜机化改造2000亩耕地，包括土地平整、土壤改良、田间道路建设，提高农业机械化水平和耕地产量，进一步增加群众收入。</t>
  </si>
  <si>
    <t>任家庄村</t>
  </si>
  <si>
    <t>坡头乡</t>
  </si>
  <si>
    <t>高剑锋</t>
  </si>
  <si>
    <t>1.完成2500亩土地宜机化改造；
2.项目实施后，通过土地平整、土地改良、不仅能有效增加耕地面积，提高土地集约利用率，促进农业机械化进程，而且可以改善农业生产条件；
3.项目实施后，每亩耕地的土地利用率与产出率显著提高，增加农户收入。</t>
  </si>
  <si>
    <t>其他</t>
  </si>
  <si>
    <t>125户
280人</t>
  </si>
  <si>
    <t>85户
175人</t>
  </si>
  <si>
    <t>乾坤湾乡宜机化改造项目</t>
  </si>
  <si>
    <t>在阴德河、西后峪、东征3个村委合适区域实施宜机化改造2680亩，建设内容主要包括：①土地平整工程，包括耕作田块修筑工程和耕地地力保持工程，其中耕作田块修筑工程建设内容为底土平整、田埂修筑、田欠压实；耕地地力保持工程建设内容为表土剥离与回覆、土地翻耕、增施硫酸亚铁；②田间道路工程，田间道路工程建设为修建地块进出通道、路床压实、厚素土路面。</t>
  </si>
  <si>
    <t>阴德河村
西后峪村
东征村</t>
  </si>
  <si>
    <t>乾坤湾乡</t>
  </si>
  <si>
    <t>张彭</t>
  </si>
  <si>
    <t>2026年11月</t>
  </si>
  <si>
    <t>1.通过土地平整，不仅能增加有效耕地面积，提高土地集约利用率，促进农业机械化进程，而且可以改善农业生产条件，方便土地流转。
2.通过项目实施，每亩耕地的土地利用率与产出率显著提高，增加群众收入。有效杜绝土地撂荒，对土壤进行改良，防止水土流失。</t>
  </si>
  <si>
    <t>就业务工
收益分红
其他</t>
  </si>
  <si>
    <t>396户
913人</t>
  </si>
  <si>
    <t>195户
486人</t>
  </si>
  <si>
    <t>桑壁镇署益村产业基础升级改造工程</t>
  </si>
  <si>
    <t>加工
流通
项目</t>
  </si>
  <si>
    <t>农产品仓储保鲜冷链基础设施建设、市场建设和农村物流</t>
  </si>
  <si>
    <t>该项目将升级改造现有保鲜库并增设 4.0 智能分拣线，利用旧供销社建设 1100 平米粮食转运站，最终建成以苹果、梨、糯玉米等产品为主的桑壁镇现代物流中心。</t>
  </si>
  <si>
    <t>署益村</t>
  </si>
  <si>
    <t>桑壁镇</t>
  </si>
  <si>
    <t>冯永亮</t>
  </si>
  <si>
    <t>13623431101</t>
  </si>
  <si>
    <t>1.产业发展：夯实根基，增强动力，建强苹果产业链，提升产业发展后劲；优化产业布局，强化发展动力，为产业壮大及务工条件改善奠定基础。
2.乡村建设：科学规划，提升福祉统筹村庄发展规划，推进美丽乡村建设，增强百姓幸福感。</t>
  </si>
  <si>
    <t>收益分红
其他</t>
  </si>
  <si>
    <t>213户
662人</t>
  </si>
  <si>
    <t>23户
77人</t>
  </si>
  <si>
    <t>望海寺乡酸枣规模化种植项目</t>
  </si>
  <si>
    <t>产业
发展</t>
  </si>
  <si>
    <t>以黄河一号旅游公路为发展轴线，聚焦郑家垣村（800亩）、冯家山村（200亩）、于家洼村（1200亩）等核心区域，规模化发展药用酸枣种植</t>
  </si>
  <si>
    <r>
      <t>郑家垣村
冯家山村
于家</t>
    </r>
    <r>
      <rPr>
        <sz val="14"/>
        <rFont val="宋体"/>
        <family val="3"/>
        <charset val="134"/>
      </rPr>
      <t>洼</t>
    </r>
    <r>
      <rPr>
        <sz val="14"/>
        <rFont val="仿宋_GB2312"/>
        <family val="3"/>
        <charset val="134"/>
      </rPr>
      <t>村等村委</t>
    </r>
  </si>
  <si>
    <t>望海寺乡</t>
  </si>
  <si>
    <t>冯文明</t>
  </si>
  <si>
    <t xml:space="preserve">    1.发展鲜食枣，打造“鲜食枣·黄河脆”品牌，提高鲜食枣品质；
    2.增加市场竞争力，增强枣农管护信心，减少病虫害率，增加农户收入；
    3.利用宜机化改造后的地楞栽植酸枣，扩大酸枣种植面积，增加农户收入。</t>
  </si>
  <si>
    <t>286户
743人</t>
  </si>
  <si>
    <t>128户
346人</t>
  </si>
  <si>
    <t>芝河镇刘家庄村宜机化改造项目</t>
  </si>
  <si>
    <t>对刘家庄村现有2500亩窄条地进行宜机化改造，主要建设内容土地平整、土壤改良、土地熟化，同时建设机耕道、田埂，提升机械化水平。</t>
  </si>
  <si>
    <t>刘家庄村</t>
  </si>
  <si>
    <t>芝河镇</t>
  </si>
  <si>
    <t>白江龙</t>
  </si>
  <si>
    <t>1.通过土地平整与土壤改良，提升农业生产效率。
2.通过务工管护等方式带动群众增收；
3.壮大村集体经济；
4.提升区域农业经济发展便利性。
5.规模化种植连翘可改善区域生态环境。</t>
  </si>
  <si>
    <t>就业务工
资产入股
 其他</t>
  </si>
  <si>
    <t>378户
1010人</t>
  </si>
  <si>
    <t>43户
78人</t>
  </si>
  <si>
    <t>芝河镇霍家沟村、红花沟村乡村建设项目</t>
  </si>
  <si>
    <t>续建</t>
  </si>
  <si>
    <t>文化旅游</t>
  </si>
  <si>
    <t>项目建设内容包含外立面改造、巷道整治及雨水、污水、给水、路面恢复及其他附属工程，雨水管道全长450m，采用D1000、D1200钢筋混凝土管道，检查井11座;污水管道连接管5200m，涉及139户农户，采用DN200PVC管，建设入户收集井等，同步建设2座分不死污水处理站。项目建设内容包含外立面改造、巷道整治及雨水、污水、给水、路面恢复及其他附属工程，雨水管道全长450m，采用D1000、D1200钢筋混凝土管道，检查井11座;污水管道连接管5200m，涉及139户农户，采用DN200PVC管，建设入户收集井等，同步建设2座分不死污水处理站。</t>
  </si>
  <si>
    <t>霍家沟村
红花沟村</t>
  </si>
  <si>
    <t>1.项目建成后，不仅可为区域经济发展提供新动力，还为旅游业的发展提供了新机遇。
2.通过儿童游乐、休闲康养等方式，可以吸引更多的游客，促进旅游业的繁荣，带动区域经济的增长。
3.通过当地村民务工管护、经营售卖小商品等方式，提升收入。</t>
  </si>
  <si>
    <t>257户
678人</t>
  </si>
  <si>
    <t>18户
46人</t>
  </si>
  <si>
    <t>永和县种羊场三期(规模扩大)建设项目</t>
  </si>
  <si>
    <r>
      <t xml:space="preserve">1.乾坤湾种羊场道路硬化3.8公里。
2.种羊场新建2个羊舍，面积2810 </t>
    </r>
    <r>
      <rPr>
        <sz val="14"/>
        <rFont val="宋体"/>
        <family val="3"/>
        <charset val="134"/>
      </rPr>
      <t>㎡。</t>
    </r>
    <r>
      <rPr>
        <sz val="14"/>
        <rFont val="仿宋_GB2312"/>
        <family val="3"/>
        <charset val="134"/>
      </rPr>
      <t xml:space="preserve">
3.饲草库1个。</t>
    </r>
  </si>
  <si>
    <t>乾坤湾乡西庄村</t>
  </si>
  <si>
    <t>畜牧中心</t>
  </si>
  <si>
    <t>药生荣</t>
  </si>
  <si>
    <t>1.项目建成后，将有效带动全县的肉羊养殖产业的发展，特别是为全县提供优质的湖羊，带动更多的农户发展养羊业，逐步形成养殖规模，对我县巩固脱贫攻坚成效与乡村振兴有效衔接有着积极的促进作用。
2.种羊场的配套道路的硬化，确保种羊场出行安全、便捷，促进养羊产业发展。
3.受益农户120户，300人受益。</t>
  </si>
  <si>
    <t>120户
300人</t>
  </si>
  <si>
    <t>80户
200人</t>
  </si>
  <si>
    <t>永和县2026年红枣提质增效项目</t>
  </si>
  <si>
    <t>结合我县实际，一方面建设红枣集成技术示范推广园，在望海寺乡创建50亩集成技术示范推广园，通过引进矮化定杆（2米）、高接换优、雨棚防裂、绿色防控等先进技术与管理模式，提升红枣的产量和品质。另一方面在望海寺乡、乾坤湾乡等地发展晋枣嫁接3000亩，本地条枣老枣树综合管理1000亩。稳步实现红枣振兴计划。</t>
  </si>
  <si>
    <t>永和县望海寺乡、乾坤湾乡</t>
  </si>
  <si>
    <t>永和县林业局</t>
  </si>
  <si>
    <t>薛东明</t>
  </si>
  <si>
    <t>13734107088</t>
  </si>
  <si>
    <t>林业局</t>
  </si>
  <si>
    <t>牛涛</t>
  </si>
  <si>
    <t>提高红枣和酸枣产业的整体经济效益、生态效益，增强产业竞争力，增加农户劳务收入</t>
  </si>
  <si>
    <t>312户
763人</t>
  </si>
  <si>
    <t>143户
305人</t>
  </si>
  <si>
    <t>永和县2026年节水灌溉示范项目</t>
  </si>
  <si>
    <t>刘家庄村建设智慧灌溉系统，预计覆盖农田1300亩左右，需配套建设控制单元，具体包括水源、蓄水池、水源配套系统、灌溉控制系统、水电双计控制系统、物联网控制系统、智能井房、水肥一体配套工程、管道配套工程、管理机等工程设备及其他配套设施。</t>
  </si>
  <si>
    <t>芝河镇刘家庄村</t>
  </si>
  <si>
    <t>药瑞峰</t>
  </si>
  <si>
    <t>1.项目实施后，不仅节约灌溉用水，同时改变了农户传统的用水管水方法，实现水、土、作物资源综合开发利用；2.有利于提高农作物的产量及其品质，有利于提高水的利用率及其生产率；3.节水灌溉为农作物生长创造了比较适宜的水分条件，通过水的作用，影响土壤的肥、气、热等因素，改善水肥条件，土壤生态环境得以明显改善，土壤肥力水平明显提高，土壤理化性状得到改善，提高土壤蓄水保肥能力和土壤微生物活性，促进农作物高产、稳产。</t>
  </si>
  <si>
    <t>120户
280人</t>
  </si>
  <si>
    <t>25户
70人</t>
  </si>
  <si>
    <t>永和县2026年面源污染治理项目</t>
  </si>
  <si>
    <t>产业服务支撑项目</t>
  </si>
  <si>
    <r>
      <t>在全县范围内全面启动废弃农用反光膜、农膜和农(兽)药瓶回收处理(置)工作，优化全县农业生产环境，打响绿色农业品牌，提高农业产出效益</t>
    </r>
    <r>
      <rPr>
        <sz val="14"/>
        <rFont val="仿宋_GB2312"/>
        <family val="3"/>
        <charset val="134"/>
      </rPr>
      <t>。1.布设固定回收站点。由乡镇负责遴选合适运营主体，每个乡镇各规划布设1个回收点、1个定点集存库。回收站点打包机、电子秤、收集桶等相关处置设备由项目资金统一采购配备。2.定点处理(置)。公开招标有资质的专业企业，对废弃反光膜、农膜、农药瓶等进行拉运处理处置。</t>
    </r>
  </si>
  <si>
    <t>各乡镇</t>
  </si>
  <si>
    <t>1.项目实施后，将进一步加大农业面源污染治理工作力度，切实防范和阻断废弃农资对果园田间和生态环境的污染；2.优化全县农业生产环境，打响绿色农业品牌，提高农业产出效益。</t>
  </si>
  <si>
    <t>7000户
19000人</t>
  </si>
  <si>
    <t>5000户
12000人</t>
  </si>
  <si>
    <t>永和县2026年粮食作物新品种新技术示范推广项目</t>
  </si>
  <si>
    <t>在坡头乡、乾坤湾乡、望海寺乡等利用原有水肥一体化设施、临近水源区域、旱地及沿黄沙地，集中连片建设粮食作物新品种新技术示范推广核心基地600亩，开展一年两季试验示范，辐射推广“一喷多促”绿色防控10000亩。1.春播秋收。选用适合当地种植玉米、高粱新品种各100亩，谷子、红薯新品种各50亩，推广一免五增、品字型播种、智能覆膜播种机、膜下滴灌等种植技术，应用新型肥料、复合肥、水溶肥、生物菌肥，开展无人机“一喷多促”绿色防控、精密度机械收获等，提升粮食作物单产。2.秋播春收。在春播核心基地区域，选用适合当地种植冬大麦新品种300亩，推广一免五增等种植技术，应用新型肥料、复合肥、水溶肥、生物菌肥，开展无人机“一喷多促”绿色防控、精密度机械收获等，起到示范带动作用。3.辐射示范区。重点推广10000亩，“一喷多促”绿色防控3次。4.购置设备。智能覆膜播种机器人5台。</t>
  </si>
  <si>
    <t>坡头乡坡头村、岔口村,乾坤湾乡、望海寺乡等</t>
  </si>
  <si>
    <t>1.项目实施后，将加快我县粮食作物新品种新技术推广应用，推进良田、良种、良机、良法融合；2.有效支撑粮油作物大面积单产提升；3.探索一年两季试验示范，提升粮食增产增效潜力，为全县种植业发展起到很好示范带动作用。</t>
  </si>
  <si>
    <t>260户
700人</t>
  </si>
  <si>
    <t>110户
240人</t>
  </si>
  <si>
    <t>永和县2026年旱作节水项目</t>
  </si>
  <si>
    <r>
      <t>在涉及村共修建新型软体集雨窖13000m</t>
    </r>
    <r>
      <rPr>
        <sz val="14"/>
        <color indexed="8"/>
        <rFont val="宋体"/>
        <charset val="134"/>
      </rPr>
      <t>³</t>
    </r>
    <r>
      <rPr>
        <sz val="14"/>
        <color indexed="8"/>
        <rFont val="仿宋_GB2312"/>
        <family val="3"/>
        <charset val="134"/>
      </rPr>
      <t>，并配套沉淀池、引水带、拦水带等措施。有效蓄集和高效利用自然降水，满足果树日常管护用水需要，有效降低种植成本。</t>
    </r>
  </si>
  <si>
    <t>桑壁镇
署益村
南寨村
堡则村
乾坤湾乡阁底村
雨林等村</t>
  </si>
  <si>
    <t>1.可以对周边的果园在干旱期应急补灌、便利于日常管护、打药等管理；2.有利于提高农作物的产量及其品质；3.有利于提高水的利用率及其生产率；4.经应急补灌后，苹果亩均产量至少增加25kg，有利于农户大面积开展规划种植及生产，提高农户发展果树产业的信心。</t>
  </si>
  <si>
    <t>120户
330人</t>
  </si>
  <si>
    <t>60户
150人</t>
  </si>
  <si>
    <t>万亩农田提质增效项目（永和县2025年万亩“吨粮田”创建项目）</t>
  </si>
  <si>
    <t>生产项目</t>
  </si>
  <si>
    <t>1.以桑壁镇、坡头乡、乾坤湾乡3个乡镇为核心，创建“吨粮田”核心区1000亩、示范区10000亩，通过推广新品种、新技术、新装备、新模式，促进粮食增产增收。
2.栽植地塄酸枣500亩。</t>
  </si>
  <si>
    <t>白家崖村
任家庄村
长索村
桑壁村
辛角村等村</t>
  </si>
  <si>
    <t>示范推广良田、良种、良法、良机、良制“五良”融合，探索我县玉米、高粱等高产高效栽培技术模式及技术集成，促进粮食作物大面积单产提升。</t>
  </si>
  <si>
    <t>50户
130人</t>
  </si>
  <si>
    <t>40户
110人</t>
  </si>
  <si>
    <t>永和县2026年度庭院经济建设项目</t>
  </si>
  <si>
    <t>高质量庭院经济</t>
  </si>
  <si>
    <t>庭院特色种植</t>
  </si>
  <si>
    <t>重点对脱贫户、监测户发展种植业、养殖业、加工业、服务业、商贸业等庭院经济给予奖补。</t>
  </si>
  <si>
    <t>各乡镇长</t>
  </si>
  <si>
    <t>1.充分利用农户家庭院落、房前屋后闲置空地，创新拓展庭院经济增值增效空间，培育壮大乡村特色优势产业；
2.拓宽群众增收渠道，激发群众内生动力，为巩固拓展脱贫攻坚成果有效衔接乡村振兴提供有力支撑。</t>
  </si>
  <si>
    <t>2300户
6670人</t>
  </si>
  <si>
    <t>永和县2026年度农业特色产业建设项目</t>
  </si>
  <si>
    <t>重点对脱贫户、监测户发展经济林幼树、种植饲草等给予补贴。</t>
  </si>
  <si>
    <t>1.项目可带动脱贫户、监测户发展、保护经济林、发展饲草种植；
2.增加农户收入有利于发展壮大特色产业。</t>
  </si>
  <si>
    <t>800户
2320人</t>
  </si>
  <si>
    <t>永和县2026年丘陵山区农用地宜机化改造试点项目</t>
  </si>
  <si>
    <t>配套基础设施建设项目</t>
  </si>
  <si>
    <t>小型农田水利设施建设</t>
  </si>
  <si>
    <t xml:space="preserve">在坡头乡合适区域实施农用地宜机化改造3000亩。项目主要建设内容为土地平整工程和田间道路工程，具体如下： ①土地平整工程，包括耕作田块修筑工程和耕地地力保持工程。其中耕作田块修筑工程建设内容为底土平整、田埂修筑、田欠压实；耕地地力保持工程建设内容为表土剥离与回覆、土地翻耕、增施硫酸亚铁。②田间道路工程，田间道路工程建设为修建地块进出通道、路床压实、厚素土路面。  </t>
  </si>
  <si>
    <t>永和县现代农业发展中心</t>
  </si>
  <si>
    <t>田华</t>
  </si>
  <si>
    <t>实施农用地宜机化改造3000亩。通过采用工程技本，对细碎异形地块、进出坡道及沟渠道路等进行改造， 改善农机装备作业条件，满足大中型农业机械开展耕作、种植、田间管理和收获等作业要求。改造后的农田农机作业环境明显改善，大中型农机具进出、转弯、调头、循环作业方便自如，耕种管收拉运环节机械化作业条件基本具备；土壤保水、保肥能力明显提高；示范效果突出，具有典型性、引导性和可复制推广性。结合我县农业生产时令特点，项目在农闲时实施，当年建设当年完成，并实现来年机械化耕种。</t>
  </si>
  <si>
    <t>80户
240人</t>
  </si>
  <si>
    <t>10户
29人</t>
  </si>
  <si>
    <t>永和县2026年单产提升实验示范暨有机旱作农业示范基地建设项目</t>
  </si>
  <si>
    <t>产业服务支持项目</t>
  </si>
  <si>
    <t>在桑壁镇、坡头乡等地完成试验田200亩；地膜覆盖和一免五增试验田200亩。           其中：1.桑壁镇试验田100亩。
①海龙王5行机播技术；
②微生物菌肥80亩；
③覆膜对比10亩；
④播种技术10亩。
2.坡头乡试验田100亩。
①一免五增再施有机复合肥增产50亩；
②普通播种再施有机复合肥增产50亩。
3.地膜覆盖和一免五增试验田200亩。
①地膜覆盖100。一是秋季覆膜次年播种和次年二次覆膜播种；二是春季覆膜播种。
②北方梯田一免五增播种80亩。</t>
  </si>
  <si>
    <t>坡头乡
桑壁镇等</t>
  </si>
  <si>
    <t>通过以农业提质增效可持续为方向，聚焦水肥药高效利用，建设有机旱作农业玉米生产基地3个，集成总结推广有机旱作农业技术模式，持续推进耕地质量提升，生产基地全环节推广成熟的有机旱作技术，实行标准化生产，提高化肥农药使用率，进一步带动农业生产方式转变。</t>
  </si>
  <si>
    <t>10户
30人</t>
  </si>
  <si>
    <t>1户
2人</t>
  </si>
  <si>
    <t>智慧农机社会化服务区域中心试点建设项目</t>
  </si>
  <si>
    <r>
      <t>一、农业生产资料、农产品大数据服务站建设：购2台高性能服务器，保障农资与农产品数据存储处理；配8台数据采集终端，实时采集交易信息；引1套专业管理软件，支撑数据统计、作业调度及订单管理。</t>
    </r>
    <r>
      <rPr>
        <sz val="14"/>
        <rFont val="Times New Roman"/>
        <family val="1"/>
        <charset val="0"/>
      </rPr>
      <t>​</t>
    </r>
    <r>
      <rPr>
        <sz val="14"/>
        <rFont val="仿宋_GB2312"/>
        <family val="3"/>
        <charset val="134"/>
      </rPr>
      <t xml:space="preserve">
二、智能化、精准化设备购置及应用：购2台北斗导航拖拉机，实现精准自动作业；采6台农用智能无人机，精准防治病虫害，动态调量减耗降污染。</t>
    </r>
    <r>
      <rPr>
        <sz val="14"/>
        <rFont val="Times New Roman"/>
        <family val="1"/>
        <charset val="0"/>
      </rPr>
      <t>​</t>
    </r>
    <r>
      <rPr>
        <sz val="14"/>
        <rFont val="仿宋_GB2312"/>
        <family val="3"/>
        <charset val="134"/>
      </rPr>
      <t xml:space="preserve">
三、农机农艺新技术示范田建设：坡头乡白家崖200亩地块数字化改造，装20个土壤墒情传感器、2座多功能监测站，实时测土壤、气象及虫情；引玉米机械化直播、密植等新技术示范。</t>
    </r>
    <r>
      <rPr>
        <sz val="14"/>
        <rFont val="Times New Roman"/>
        <family val="1"/>
        <charset val="0"/>
      </rPr>
      <t>​</t>
    </r>
    <r>
      <rPr>
        <sz val="14"/>
        <rFont val="仿宋_GB2312"/>
        <family val="3"/>
        <charset val="134"/>
      </rPr>
      <t xml:space="preserve">
四、农事综合服务基础设施建设：建200㎡多功能农事服务大厅，设窗口、培训区等，提供“一站式”服务；修300㎡应急农资仓库，保障生产资料供应。</t>
    </r>
    <r>
      <rPr>
        <sz val="14"/>
        <rFont val="Times New Roman"/>
        <family val="1"/>
        <charset val="0"/>
      </rPr>
      <t>​</t>
    </r>
    <r>
      <rPr>
        <sz val="14"/>
        <rFont val="仿宋_GB2312"/>
        <family val="3"/>
        <charset val="134"/>
      </rPr>
      <t xml:space="preserve">
五、机库棚建设：建500㎡钢结构机库棚，容10台大型农机，配消防通风设备，保障农机安全存放、延长寿命。</t>
    </r>
  </si>
  <si>
    <t>芝河镇
坡头乡</t>
  </si>
  <si>
    <t>永和县农业农村局</t>
  </si>
  <si>
    <t xml:space="preserve">合作社牵头，职业经理人管理，农户参与及带动，为周边农户提供技术培训或作业岗位100余个，组织开展农机操作、智慧农业技术、农产品市场分析等培训活动，培训人员100人次，提高服务人员的专业素质和服务能力；优先为监测户、脱贫户提供农机作业服务岗位，预计带动每户年均增收8000元以上，助力稳定脱贫及防止返贫；引进农业信息化专业技术人才2名，负责大数据服务站的运营、管理和技术维护工作，保障智慧农机社会化服务的顺利开展；校企合作共建实训基地，利用示范田、大数据服务站等设施，与农业高校共建“智慧农机实训基地”，针对我县农业生产中的技术难题开展研究，并接纳高校学生实习实训，每年不少于50人次。
</t>
  </si>
  <si>
    <t>25户
54人</t>
  </si>
  <si>
    <t>12户
24人</t>
  </si>
  <si>
    <t>永和县2026年智慧果园暨防雹网建设</t>
  </si>
  <si>
    <t>搭建太阳能全自动防雹网，亩均投资约18000元/亩。东征村果园种植面积91亩，源上村果园种植面积140亩，总计划投资约415.8万元。
一体化监测站采用行业内最新的技术站，实现“四情监测平台”属地化。一体化监测站亩均投资约46万，两个区域各建立一套，总计划投资约92万元。</t>
  </si>
  <si>
    <t>乾坤湾乡
桑壁镇等</t>
  </si>
  <si>
    <t>东征村91亩、塬上村140亩太阳能全自动防雹网建设（累计覆盖231亩），同步建成2套一体化监测站（两村各1套），推动“四情监测平台”属地化运行，切实提升农业生产力水平。
效益层面，经济上通过防雹网防护将冰雹灾害损失率降至5%以下，结合墒情监测实现亩均节水20%，优质果率提升15%，有效降低生产损耗、提高产出效益，推动果园生产从“靠天吃饭”向“科技抗风险”转变；社会上覆盖70户农户（含20户脱贫户、5户监测户），培育10名本地智慧果园管护人员，防雹网30分钟内自动响应，既强化农户防灾减灾能力，又夯实乡村人才支撑；生态上依托精准监测实现农药、化肥减量，助力农业绿色低碳发展，全方位赋能乡村产业高质量发展。</t>
  </si>
  <si>
    <t>70户
148人</t>
  </si>
  <si>
    <t>25户
49人</t>
  </si>
  <si>
    <t>二</t>
  </si>
  <si>
    <t>乡村建设行动</t>
  </si>
  <si>
    <t>2026年农村小型供水工程规范化建设改造项目</t>
  </si>
  <si>
    <t>农村基础设施</t>
  </si>
  <si>
    <t>农村供水保障设施建设</t>
  </si>
  <si>
    <r>
      <t>打机井1眼，新建蓄水池13座，更换提水DN50钢管18250米，更换输水主管道、支管27800米，破拆后新建入户水表窖567座，安装水表567块；新建阀门井67座，更换提水机泵2套。新建管理房2座，配电0.5</t>
    </r>
    <r>
      <rPr>
        <sz val="14"/>
        <color indexed="8"/>
        <rFont val="宋体"/>
        <charset val="134"/>
      </rPr>
      <t>㎞</t>
    </r>
    <r>
      <rPr>
        <sz val="14"/>
        <color rgb="FF000000"/>
        <rFont val="仿宋_GB2312"/>
        <family val="3"/>
        <charset val="134"/>
      </rPr>
      <t>。</t>
    </r>
  </si>
  <si>
    <t>6个乡镇21个自然村</t>
  </si>
  <si>
    <t>永和县水利局</t>
  </si>
  <si>
    <t>王涛</t>
  </si>
  <si>
    <t>县水利局</t>
  </si>
  <si>
    <t>曹正</t>
  </si>
  <si>
    <t>1.完成6个乡镇21个村4533人的饮水改造任务；
2.确保群众饮水安全保障。</t>
  </si>
  <si>
    <t>1526户
4533人</t>
  </si>
  <si>
    <t>504户
1496人</t>
  </si>
  <si>
    <t>2025年农村小型供水工程规范化建设改造项目</t>
  </si>
  <si>
    <t>铺设主管道10270米，支管道6610米，入户管道3600米，新建阀门井10座，入户水表井144座，安装智能水表144块，新建60方蓄水池1座，铺设低压压线0.8千米。</t>
  </si>
  <si>
    <t>3个乡镇15个自然村</t>
  </si>
  <si>
    <t>1.完成3个乡镇15个村3507人的饮水改造任务；
2.确保群众饮水安全保障。</t>
  </si>
  <si>
    <t>1063户
3507人</t>
  </si>
  <si>
    <t>351户
1125人</t>
  </si>
  <si>
    <t>永和县农村小型供水工程规范化建设改造项目（二期）</t>
  </si>
  <si>
    <t>新建钢管DN50涂塑钢管6382m，新建Pe160（钢丝网骨架管）管线5049m，新建Pe管De110管线7424m，新建Pe管De75管线257m，新建Pe管De50管线80m，新建Pe管De63管线31661m，新建Pe管De32管线27836m，新建Pe管De25管线38095m。新建入户表井1237座，新建阀门井197座、排气井24座，新建5m3集水池1座，新建100m3蓄水池4座，新建60m3蓄水池9座，维修60m3蓄水池1座，新建30m3蓄水池9座。新建机井8座，配置水泵18台及配电柜、电缆等，新建加压井房2座。共配备100kVA变压器5台及配电柜5套，10kv高压线1.52km，组立电杆48根，拉线22根，2*4mm2电缆915m，低压电缆2535m。</t>
  </si>
  <si>
    <t>6个乡镇38个自然村</t>
  </si>
  <si>
    <t>1.完成6个乡镇38个村11324人的饮水改造任；
2.确保群众饮水安全保障。</t>
  </si>
  <si>
    <t>4521户
11324人</t>
  </si>
  <si>
    <t>1552户
4627人</t>
  </si>
  <si>
    <t>2024年农村供水工程水质提升项目（二期）</t>
  </si>
  <si>
    <t>1.安装反渗透净水设备104套，净水过滤器2套，采暖设备106套(其中800W电暖气97套，1000W电暖气3套，2000W电暖6套)，设备管理房106间(其中9m设备管理房97间，12m设备管理房3间，20m设备管理房4间，24m设备管理房2间)。2.安装紫外线消毒设备201套(其中BH-3紫外线消毒设备184套，BH-5紫外线消毒设备9套，BH-10紫外线消毒设备8套)，玻璃钢一体式阀井97座。3.更换铁门2套，分水器1套;4.380V低压架空线路距离2300m，220V低压架空线路距离34250m。5.水源围栏106处5105m;6.10m储水罐106处，排水管(De50PE管)4485m。</t>
  </si>
  <si>
    <t>6个乡镇220自然个村</t>
  </si>
  <si>
    <t>通过实施本次农村供水水质提升项目，在永和县6个乡镇59个行政村220个自然村188处工程安装净水消毒设备，涉及人口7195户18906人，保证供水范围内的饮水安全，持续提升农村供水水质保障水平，巩固农村饮水安全脱贫攻坚成果。</t>
  </si>
  <si>
    <t>7195户18906人</t>
  </si>
  <si>
    <t>1928户
5334人</t>
  </si>
  <si>
    <t>坡头乡岔口村美丽乡村建设项目</t>
  </si>
  <si>
    <t>1.硬化现有村道、巷道3公里；
2.对现有一座现有活动场所进行修缮，包括地面硬化；
3.打造小型活动场所，对村道两侧住户外人居环境进行改造整治；
4.围绕岔口渔场，对道路、围栏、人居环境整治进行改造升级。</t>
  </si>
  <si>
    <t>岔口村</t>
  </si>
  <si>
    <r>
      <t>1.改善农村生态环境质量，打造绿色宜居乡村；
2.提高村民环保意识，提升农民幸福感与获得感</t>
    </r>
    <r>
      <rPr>
        <sz val="14"/>
        <rFont val="仿宋_GB2312"/>
        <family val="3"/>
        <charset val="134"/>
      </rPr>
      <t>；</t>
    </r>
  </si>
  <si>
    <t>252户
689人</t>
  </si>
  <si>
    <t>40户
86人</t>
  </si>
  <si>
    <t>乾坤湾乡高家垣、辛角乡村建设项目</t>
  </si>
  <si>
    <t>对行政村所在的高家垣村，依托民居区相对集中的优势，打造美丽乡村示范村，具体建设内容包括：①新建污水分体处理设施和排水网络，实现雨污分流。②统一更新村民住宅外立面，规范风貌格调，塑造特色乡村颜值。③结合乾坤湾地域文化，利用村庄空地融入黄河元素，推动农文旅融合，实现生态宜居、风貌协调。</t>
  </si>
  <si>
    <t>高家垣村
辛角村</t>
  </si>
  <si>
    <t>交通局</t>
  </si>
  <si>
    <t>李占军</t>
  </si>
  <si>
    <t>2026年7月</t>
  </si>
  <si>
    <t>1.通过参与务工、管护等方式，带动群众增收；
2.改善村民出行条件，降低雨天泥泞困扰，提升村容村貌，助力农村人居环境提升。</t>
  </si>
  <si>
    <t>520户
1650人</t>
  </si>
  <si>
    <t>196户
585人</t>
  </si>
  <si>
    <t>桑壁镇上桑壁村至署益村片区乡村建设项目</t>
  </si>
  <si>
    <t>农村
基础
设施</t>
  </si>
  <si>
    <t>村容村貌提升</t>
  </si>
  <si>
    <t>一年
以下</t>
  </si>
  <si>
    <t>项目建设内容：一是包含污水工程、电力（土建）工程、通信（土建）工程及其他附属工程。污水工程：污水工程包括13个巷道103户农户大门口至污水管网的连接管，新增8个15-25立方的污水处理设施，完善垃圾收储与转运工作；主街道约500米的外立面改造（村支部至主路直角弯道）；电力（土建）工程500余米主干道强弱电入地，附属工程等。二是沿坡桑线开展桑壁-署益5公里人居环境整治，在桑壁河建设两道液压坝，提升镇域整体环境，在坡桑线入口处设置地标性建筑（玉见苹安）。</t>
  </si>
  <si>
    <t xml:space="preserve">
桑壁村
署益村
</t>
  </si>
  <si>
    <t>1.改善村内基础设施，方便14个自然村群众的生产生活条件，加快美丽乡村建设，增加群众获得感和幸福感,2.就近带动群众务工增收，预计带动25人增收80余万元。</t>
  </si>
  <si>
    <t>732户
2343人</t>
  </si>
  <si>
    <t>135户
416人</t>
  </si>
  <si>
    <t>望海寺乡农文旅融合商贸服务中心建设项目</t>
  </si>
  <si>
    <t>依托黄河一号旅游公路交通优势与望海寺景区文旅资源，聚焦辖区群众“农资采购、农产品销售、日常办事”及游客“吃住行游购”需求，利用原中心校闲置资产（5000平方米广场、1栋二层楼14间房、2排16间平房）改造升级，打造多功能综合服务平台，激活闲置资源、补齐服务短板，推动文旅融合与民生保障协同发展，助力乡村振兴。</t>
  </si>
  <si>
    <t>红崖渠村</t>
  </si>
  <si>
    <t>为黄河一号旅游公路游客提供“吃住行游购娱”一站式服务，提升旅游体验；带动本地特色产品销售，推动区域文旅经济一体化发展，成为黄河文化传播与地方经济增收的双重载体。</t>
  </si>
  <si>
    <t>106户
245人</t>
  </si>
  <si>
    <t>53户
137人</t>
  </si>
  <si>
    <t>永和县大社线—小舍果线、沿黄公路—庄头、峪里-冯家山线自然村通硬化路工程</t>
  </si>
  <si>
    <t>农村道路建设（通村、通户路）</t>
  </si>
  <si>
    <t>7.595公里，路基工程、路面工程、涵洞工程、排水防护工程、交通安全设施工程等。</t>
  </si>
  <si>
    <t>永和县大社线—小舍果线、沿黄公路—庄头、峪里-冯家山</t>
  </si>
  <si>
    <t>交通运输局</t>
  </si>
  <si>
    <t>任佼晟</t>
  </si>
  <si>
    <t>县交通运输局</t>
  </si>
  <si>
    <t>1.增强大社线—小舍果线、沿黄公路—庄头峪里-冯家山线道路通行力，带动当地农副产品的发展；2.满足群众快速、便捷和运输需求的需要，促进我县乡村振兴经济快速发展；3.最大限度地降低农业资源和生产资料的运输费用，实现了农业生产的低投入、高产出，促使资源得到充分利用，使得发展高效农业成为可能，节约农民农副产品运输成本，从而增加了农民收入；</t>
  </si>
  <si>
    <t>106户
333人</t>
  </si>
  <si>
    <t>72户
195人</t>
  </si>
  <si>
    <t>永和县坡桑线—半坡山、成家坪—均庄、竹干—果园产业路硬化工程</t>
  </si>
  <si>
    <t>产业路</t>
  </si>
  <si>
    <t>9.724公里路基工程、路面工程、涵洞工程、排水防护工程、交通安全设施工程等。</t>
  </si>
  <si>
    <t>永和县坡桑线—半坡山、成家坪—均庄、竹干—果园</t>
  </si>
  <si>
    <t>1.增强坡桑线—半坡山、成家坪—均庄、竹干—果园道路通行力，带动当地农副产品的发展；2.满足群众快速.便捷和运输需求的需要，促进我县乡村振兴经济快速发展；3.最大限度地降低农业资源和生产资料的运输费用，实现了农业生产的低投入、高产出，促使资源得到充分利用，使得发展高效农业成为可能，节约农民农副产品运输成本，从而增加了农民收入；</t>
  </si>
  <si>
    <t>182户
409人</t>
  </si>
  <si>
    <t>27户
74人</t>
  </si>
  <si>
    <t>永和县坡桑线—黄家山产业路硬化项目</t>
  </si>
  <si>
    <t>3公里路基工程、路面工程、涵洞工程、排水防护工程、交通安全设施工程等。</t>
  </si>
  <si>
    <t>永和县桑壁真坡桑线—黄家山</t>
  </si>
  <si>
    <t>1.增强坡桑线—黄家山道路通行力，带动当地农副产品的发展；2.满足群众快速.便捷和运输需求的需要，促进我县乡村振兴经济快速发展；3.最大限度地降低农业资源和生产资料的运输费用，实现了农业生产的低投入、高产出，促使资源得到充分利用，使得发展高效农业成为可能，节约农民农副产品运输成本，从而增加了农民收入；</t>
  </si>
  <si>
    <t>93户
282人</t>
  </si>
  <si>
    <t>3户
3人</t>
  </si>
  <si>
    <t>永和县县城—交口通道生态提质工程</t>
  </si>
  <si>
    <t>人居
环境
整治</t>
  </si>
  <si>
    <t>针对过境公路县城至交口改造升级的50余公里道路两侧，进行生态提质改造。</t>
  </si>
  <si>
    <t>1.通过参与务工、管护等方式，带动群众增收；
2.提升村容村貌，助力农村人居环境提升。</t>
  </si>
  <si>
    <t>286户
574人</t>
  </si>
  <si>
    <t>178户
405人</t>
  </si>
  <si>
    <t>三</t>
  </si>
  <si>
    <t>巩固三保障成果</t>
  </si>
  <si>
    <t>2026年雨露计划</t>
  </si>
  <si>
    <t>教育</t>
  </si>
  <si>
    <t>享受雨露计划职业教育补助</t>
  </si>
  <si>
    <t>对全县建档立卡户中接受中职、中技、高等职业教育的在校生每人补助3000元。</t>
  </si>
  <si>
    <t>1.资助中.高等职业教育在校生300人，每人3000元；
2.减轻受资助学生家庭经济负担。</t>
  </si>
  <si>
    <t>就业务工</t>
  </si>
  <si>
    <t>300人</t>
  </si>
  <si>
    <t>四</t>
  </si>
  <si>
    <t>就业项目</t>
  </si>
  <si>
    <t>稳岗补助</t>
  </si>
  <si>
    <t>务工补助</t>
  </si>
  <si>
    <t xml:space="preserve"> 根据晋乡振发｛2023｝44号文件，对当年在同一用工单位累计务工6个月以上、平均月工资达到1000元以上的脱贫劳动力，每人每月200元的标准给予6个月的稳岗奖补。</t>
  </si>
  <si>
    <t>靳燕平</t>
  </si>
  <si>
    <t>永和县人社局</t>
  </si>
  <si>
    <t>预计给脱贫劳动力每人增收1200元</t>
  </si>
  <si>
    <t>4583人</t>
  </si>
  <si>
    <t>2026年“新农人”培训项目</t>
  </si>
  <si>
    <t>就业培训</t>
  </si>
  <si>
    <t>技能培训</t>
  </si>
  <si>
    <t>对县域内从事种养加大户和在乡村创业乡贤、家庭农场、农民合作社、农业龙头企业等新型经营主体带头人开展提升培训，培育“新农人”100人。</t>
  </si>
  <si>
    <t>1.将加快培育一批懂技术、善经营、会管理的新时代“新农人”，打造一支素质较高、本领过硬、示范带动能力强，能够托起农业、发展农业、引领农业的“新农人”队伍；2.促进乡村人才振兴和农业农村现代化。</t>
  </si>
  <si>
    <t>100户
100人</t>
  </si>
  <si>
    <t>30户
30人</t>
  </si>
  <si>
    <t>2026年脱贫劳动力外出务工一次性交通补贴</t>
  </si>
  <si>
    <t>交通费补助</t>
  </si>
  <si>
    <t>对2026年约5000外出务工脱贫劳动力进行交通补贴。</t>
  </si>
  <si>
    <r>
      <t>李</t>
    </r>
    <r>
      <rPr>
        <sz val="14"/>
        <rFont val="宋体"/>
        <charset val="134"/>
      </rPr>
      <t>旻</t>
    </r>
  </si>
  <si>
    <t>通过实施对2025年约3000外出务工脱贫劳动力进行交通补贴，进一步加强脱贫劳动力稳就业促增收，切实加强就业帮扶，巩固拓展脱贫攻坚成果，助力乡村振兴。</t>
  </si>
  <si>
    <t>3000人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</si>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</sst>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;@"/>
  </numFmts>
  <fonts count="38">
    <font>
      <sz val="12"/>
      <name val="宋体"/>
      <charset val="134"/>
    </font>
    <font>
      <b/>
      <sz val="12"/>
      <name val="宋体"/>
      <charset val="134"/>
    </font>
    <font>
      <sz val="14"/>
      <name val="仿宋_GB2312"/>
      <family val="3"/>
      <charset val="134"/>
    </font>
    <font>
      <sz val="12"/>
      <name val="方正仿宋_GB2312"/>
      <charset val="134"/>
    </font>
    <font>
      <sz val="36"/>
      <name val="方正小标宋简体"/>
      <charset val="134"/>
    </font>
    <font>
      <b/>
      <sz val="12"/>
      <name val="方正仿宋_GB2312"/>
      <charset val="134"/>
    </font>
    <font>
      <sz val="14"/>
      <color indexed="8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b/>
      <sz val="18"/>
      <name val="方正仿宋_GB2312"/>
      <charset val="134"/>
    </font>
    <font>
      <sz val="18"/>
      <name val="方正仿宋_GB2312"/>
      <charset val="134"/>
    </font>
    <font>
      <sz val="14"/>
      <color rgb="FF000000"/>
      <name val="仿宋_GB2312"/>
      <family val="3"/>
      <charset val="134"/>
    </font>
    <font>
      <sz val="12"/>
      <color indexed="8"/>
      <name val="方正仿宋_GB2312"/>
      <charset val="134"/>
    </font>
    <font>
      <sz val="12"/>
      <color theme="1"/>
      <name val="方正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4"/>
      <color indexed="8"/>
      <name val="宋体"/>
      <charset val="134"/>
    </font>
    <font>
      <sz val="14"/>
      <name val="宋体"/>
      <family val="3"/>
      <charset val="134"/>
    </font>
    <font>
      <sz val="14"/>
      <name val="Times New Roman"/>
      <family val="1"/>
      <charset val="0"/>
    </font>
    <font>
      <sz val="1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justify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6"/>
  <sheetViews>
    <sheetView tabSelected="1" view="pageBreakPreview" zoomScale="70" zoomScaleNormal="100" workbookViewId="0">
      <selection activeCell="K6" sqref="K6"/>
    </sheetView>
  </sheetViews>
  <sheetFormatPr defaultColWidth="9" defaultRowHeight="69" customHeight="1"/>
  <cols>
    <col min="1" max="1" width="7.725" style="3" customWidth="1"/>
    <col min="2" max="2" width="23.2083333333333" style="3" customWidth="1"/>
    <col min="3" max="4" width="10.5333333333333" style="3" customWidth="1"/>
    <col min="5" max="5" width="7.625" style="3" customWidth="1"/>
    <col min="6" max="7" width="7.71666666666667" style="3" customWidth="1"/>
    <col min="8" max="8" width="9.64166666666667" style="3" customWidth="1"/>
    <col min="9" max="9" width="5.5" style="3" customWidth="1"/>
    <col min="10" max="10" width="47.6666666666667" style="3" customWidth="1"/>
    <col min="11" max="11" width="11.6083333333333" style="3" customWidth="1"/>
    <col min="12" max="12" width="8.05" style="3" customWidth="1"/>
    <col min="13" max="13" width="9.25" style="3" customWidth="1"/>
    <col min="14" max="14" width="15.175" style="6" customWidth="1"/>
    <col min="15" max="15" width="8.56666666666667" style="3" customWidth="1"/>
    <col min="16" max="16" width="9.45833333333333" style="3" customWidth="1"/>
    <col min="17" max="18" width="13.2083333333333" style="3" customWidth="1"/>
    <col min="19" max="19" width="44.4583333333333" style="7" customWidth="1"/>
    <col min="20" max="20" width="16.4333333333333" style="3" customWidth="1"/>
    <col min="21" max="21" width="11.125" style="3" customWidth="1"/>
    <col min="22" max="22" width="10.75" style="3" customWidth="1"/>
    <col min="23" max="23" width="9.75" style="3" customWidth="1"/>
    <col min="24" max="24" width="7.875" style="3" customWidth="1"/>
    <col min="25" max="253" width="9" style="3"/>
    <col min="254" max="16384" width="9" style="8"/>
  </cols>
  <sheetData>
    <row r="1" ht="55" customHeight="1" spans="1:2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55"/>
      <c r="O1" s="9"/>
      <c r="P1" s="9"/>
      <c r="Q1" s="9"/>
      <c r="R1" s="9"/>
      <c r="S1" s="85"/>
      <c r="T1" s="9"/>
      <c r="U1" s="9"/>
      <c r="V1" s="9"/>
      <c r="W1" s="9"/>
      <c r="X1" s="9"/>
    </row>
    <row r="2" s="1" customFormat="1" ht="32" customHeight="1" spans="1:255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56"/>
      <c r="O2" s="10"/>
      <c r="P2" s="10"/>
      <c r="Q2" s="10"/>
      <c r="R2" s="10"/>
      <c r="S2" s="86"/>
      <c r="T2" s="10"/>
      <c r="U2" s="10"/>
      <c r="V2" s="10"/>
      <c r="W2" s="10"/>
      <c r="X2" s="10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32"/>
      <c r="IU2" s="132"/>
    </row>
    <row r="3" s="1" customFormat="1" ht="32" customHeight="1" spans="1:255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5"/>
      <c r="H3" s="15"/>
      <c r="I3" s="14" t="s">
        <v>8</v>
      </c>
      <c r="J3" s="12" t="s">
        <v>9</v>
      </c>
      <c r="K3" s="12" t="s">
        <v>10</v>
      </c>
      <c r="L3" s="12" t="s">
        <v>11</v>
      </c>
      <c r="M3" s="57" t="s">
        <v>12</v>
      </c>
      <c r="N3" s="57" t="s">
        <v>13</v>
      </c>
      <c r="O3" s="14" t="s">
        <v>14</v>
      </c>
      <c r="P3" s="14" t="s">
        <v>15</v>
      </c>
      <c r="Q3" s="14" t="s">
        <v>16</v>
      </c>
      <c r="R3" s="87" t="s">
        <v>17</v>
      </c>
      <c r="S3" s="57" t="s">
        <v>18</v>
      </c>
      <c r="T3" s="57" t="s">
        <v>19</v>
      </c>
      <c r="U3" s="57" t="s">
        <v>20</v>
      </c>
      <c r="V3" s="57" t="s">
        <v>21</v>
      </c>
      <c r="W3" s="57" t="s">
        <v>22</v>
      </c>
      <c r="X3" s="12" t="s">
        <v>23</v>
      </c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32"/>
      <c r="IU3" s="132"/>
    </row>
    <row r="4" s="1" customFormat="1" ht="52" customHeight="1" spans="1:255">
      <c r="A4" s="12"/>
      <c r="B4" s="12"/>
      <c r="C4" s="12"/>
      <c r="D4" s="16"/>
      <c r="E4" s="17"/>
      <c r="F4" s="12" t="s">
        <v>24</v>
      </c>
      <c r="G4" s="12" t="s">
        <v>25</v>
      </c>
      <c r="H4" s="12" t="s">
        <v>26</v>
      </c>
      <c r="I4" s="17"/>
      <c r="J4" s="12"/>
      <c r="K4" s="12"/>
      <c r="L4" s="12"/>
      <c r="M4" s="58"/>
      <c r="N4" s="58"/>
      <c r="O4" s="17"/>
      <c r="P4" s="17"/>
      <c r="Q4" s="17"/>
      <c r="R4" s="87"/>
      <c r="S4" s="58"/>
      <c r="T4" s="58"/>
      <c r="U4" s="58"/>
      <c r="V4" s="58"/>
      <c r="W4" s="58"/>
      <c r="X4" s="12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32"/>
      <c r="IU4" s="132"/>
    </row>
    <row r="5" s="1" customFormat="1" ht="52" customHeight="1" spans="1:255">
      <c r="A5" s="12" t="s">
        <v>27</v>
      </c>
      <c r="B5" s="12" t="s">
        <v>28</v>
      </c>
      <c r="C5" s="12">
        <f>SUM(C6:C26)</f>
        <v>10639.41</v>
      </c>
      <c r="D5" s="12">
        <f>SUM(D6:D26)</f>
        <v>10248.05</v>
      </c>
      <c r="E5" s="18"/>
      <c r="F5" s="12"/>
      <c r="G5" s="12"/>
      <c r="H5" s="12"/>
      <c r="I5" s="18"/>
      <c r="J5" s="12"/>
      <c r="K5" s="12"/>
      <c r="L5" s="12"/>
      <c r="M5" s="59"/>
      <c r="N5" s="59"/>
      <c r="O5" s="18"/>
      <c r="P5" s="18"/>
      <c r="Q5" s="18"/>
      <c r="R5" s="87"/>
      <c r="S5" s="59"/>
      <c r="T5" s="59"/>
      <c r="U5" s="59"/>
      <c r="V5" s="59"/>
      <c r="W5" s="59"/>
      <c r="X5" s="12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32"/>
      <c r="IU5" s="132"/>
    </row>
    <row r="6" ht="155" customHeight="1" spans="1:24">
      <c r="A6" s="19">
        <v>1</v>
      </c>
      <c r="B6" s="20" t="s">
        <v>29</v>
      </c>
      <c r="C6" s="20">
        <v>510</v>
      </c>
      <c r="D6" s="20">
        <v>510</v>
      </c>
      <c r="E6" s="21" t="s">
        <v>30</v>
      </c>
      <c r="F6" s="22" t="s">
        <v>28</v>
      </c>
      <c r="G6" s="22" t="s">
        <v>31</v>
      </c>
      <c r="H6" s="22" t="s">
        <v>32</v>
      </c>
      <c r="I6" s="50" t="s">
        <v>33</v>
      </c>
      <c r="J6" s="60" t="s">
        <v>34</v>
      </c>
      <c r="K6" s="20" t="s">
        <v>35</v>
      </c>
      <c r="L6" s="22" t="s">
        <v>36</v>
      </c>
      <c r="M6" s="22" t="s">
        <v>37</v>
      </c>
      <c r="N6" s="61">
        <v>15935703773</v>
      </c>
      <c r="O6" s="22" t="s">
        <v>38</v>
      </c>
      <c r="P6" s="23" t="s">
        <v>39</v>
      </c>
      <c r="Q6" s="88">
        <v>46113</v>
      </c>
      <c r="R6" s="88">
        <v>46357</v>
      </c>
      <c r="S6" s="89" t="s">
        <v>40</v>
      </c>
      <c r="T6" s="22" t="s">
        <v>41</v>
      </c>
      <c r="U6" s="22" t="s">
        <v>42</v>
      </c>
      <c r="V6" s="22" t="s">
        <v>43</v>
      </c>
      <c r="W6" s="22">
        <v>2000</v>
      </c>
      <c r="X6" s="90"/>
    </row>
    <row r="7" ht="153" customHeight="1" spans="1:24">
      <c r="A7" s="19">
        <v>2</v>
      </c>
      <c r="B7" s="23" t="s">
        <v>44</v>
      </c>
      <c r="C7" s="22">
        <v>527</v>
      </c>
      <c r="D7" s="22">
        <v>527</v>
      </c>
      <c r="E7" s="22" t="s">
        <v>30</v>
      </c>
      <c r="F7" s="22" t="s">
        <v>28</v>
      </c>
      <c r="G7" s="22" t="s">
        <v>31</v>
      </c>
      <c r="H7" s="22" t="s">
        <v>45</v>
      </c>
      <c r="I7" s="50" t="s">
        <v>33</v>
      </c>
      <c r="J7" s="62" t="s">
        <v>46</v>
      </c>
      <c r="K7" s="22" t="s">
        <v>47</v>
      </c>
      <c r="L7" s="22" t="s">
        <v>36</v>
      </c>
      <c r="M7" s="22" t="s">
        <v>37</v>
      </c>
      <c r="N7" s="61">
        <v>15935703773</v>
      </c>
      <c r="O7" s="22" t="s">
        <v>38</v>
      </c>
      <c r="P7" s="23" t="s">
        <v>39</v>
      </c>
      <c r="Q7" s="88">
        <v>46113</v>
      </c>
      <c r="R7" s="88">
        <v>46357</v>
      </c>
      <c r="S7" s="91" t="s">
        <v>48</v>
      </c>
      <c r="T7" s="22" t="s">
        <v>49</v>
      </c>
      <c r="U7" s="22" t="s">
        <v>50</v>
      </c>
      <c r="V7" s="22" t="s">
        <v>51</v>
      </c>
      <c r="W7" s="22">
        <v>1500</v>
      </c>
      <c r="X7" s="90"/>
    </row>
    <row r="8" ht="156" customHeight="1" spans="1:24">
      <c r="A8" s="19">
        <v>3</v>
      </c>
      <c r="B8" s="24" t="s">
        <v>52</v>
      </c>
      <c r="C8" s="24">
        <v>500</v>
      </c>
      <c r="D8" s="24">
        <v>500</v>
      </c>
      <c r="E8" s="21" t="s">
        <v>30</v>
      </c>
      <c r="F8" s="22" t="s">
        <v>28</v>
      </c>
      <c r="G8" s="25" t="s">
        <v>53</v>
      </c>
      <c r="H8" s="25" t="s">
        <v>54</v>
      </c>
      <c r="I8" s="25" t="s">
        <v>55</v>
      </c>
      <c r="J8" s="63" t="s">
        <v>56</v>
      </c>
      <c r="K8" s="23" t="s">
        <v>57</v>
      </c>
      <c r="L8" s="23" t="s">
        <v>58</v>
      </c>
      <c r="M8" s="20" t="s">
        <v>59</v>
      </c>
      <c r="N8" s="64">
        <v>13734092889</v>
      </c>
      <c r="O8" s="22" t="s">
        <v>38</v>
      </c>
      <c r="P8" s="23" t="s">
        <v>39</v>
      </c>
      <c r="Q8" s="88">
        <v>46023</v>
      </c>
      <c r="R8" s="88">
        <v>46357</v>
      </c>
      <c r="S8" s="92" t="s">
        <v>60</v>
      </c>
      <c r="T8" s="23" t="s">
        <v>61</v>
      </c>
      <c r="U8" s="23" t="s">
        <v>62</v>
      </c>
      <c r="V8" s="23" t="s">
        <v>63</v>
      </c>
      <c r="W8" s="23">
        <v>500</v>
      </c>
      <c r="X8" s="93"/>
    </row>
    <row r="9" ht="199" customHeight="1" spans="1:24">
      <c r="A9" s="19">
        <v>4</v>
      </c>
      <c r="B9" s="26" t="s">
        <v>64</v>
      </c>
      <c r="C9" s="27">
        <v>590.63</v>
      </c>
      <c r="D9" s="27">
        <v>590.63</v>
      </c>
      <c r="E9" s="20" t="s">
        <v>30</v>
      </c>
      <c r="F9" s="22" t="s">
        <v>28</v>
      </c>
      <c r="G9" s="26" t="s">
        <v>31</v>
      </c>
      <c r="H9" s="26" t="s">
        <v>32</v>
      </c>
      <c r="I9" s="26" t="s">
        <v>55</v>
      </c>
      <c r="J9" s="65" t="s">
        <v>65</v>
      </c>
      <c r="K9" s="26" t="s">
        <v>66</v>
      </c>
      <c r="L9" s="31" t="s">
        <v>67</v>
      </c>
      <c r="M9" s="33" t="s">
        <v>68</v>
      </c>
      <c r="N9" s="66">
        <v>13903476243</v>
      </c>
      <c r="O9" s="22" t="s">
        <v>38</v>
      </c>
      <c r="P9" s="31" t="s">
        <v>39</v>
      </c>
      <c r="Q9" s="88">
        <v>46083</v>
      </c>
      <c r="R9" s="61" t="s">
        <v>69</v>
      </c>
      <c r="S9" s="94" t="s">
        <v>70</v>
      </c>
      <c r="T9" s="33" t="s">
        <v>71</v>
      </c>
      <c r="U9" s="33" t="s">
        <v>72</v>
      </c>
      <c r="V9" s="33" t="s">
        <v>73</v>
      </c>
      <c r="W9" s="27">
        <v>500</v>
      </c>
      <c r="X9" s="95"/>
    </row>
    <row r="10" ht="156" customHeight="1" spans="1:24">
      <c r="A10" s="19">
        <v>5</v>
      </c>
      <c r="B10" s="28" t="s">
        <v>74</v>
      </c>
      <c r="C10" s="29">
        <v>480</v>
      </c>
      <c r="D10" s="30">
        <v>480</v>
      </c>
      <c r="E10" s="26" t="s">
        <v>30</v>
      </c>
      <c r="F10" s="22" t="s">
        <v>28</v>
      </c>
      <c r="G10" s="26" t="s">
        <v>75</v>
      </c>
      <c r="H10" s="31" t="s">
        <v>76</v>
      </c>
      <c r="I10" s="26" t="s">
        <v>55</v>
      </c>
      <c r="J10" s="67" t="s">
        <v>77</v>
      </c>
      <c r="K10" s="43" t="s">
        <v>78</v>
      </c>
      <c r="L10" s="31" t="s">
        <v>79</v>
      </c>
      <c r="M10" s="33" t="s">
        <v>80</v>
      </c>
      <c r="N10" s="68" t="s">
        <v>81</v>
      </c>
      <c r="O10" s="22" t="s">
        <v>38</v>
      </c>
      <c r="P10" s="31" t="s">
        <v>39</v>
      </c>
      <c r="Q10" s="96">
        <v>46113</v>
      </c>
      <c r="R10" s="96">
        <v>46357</v>
      </c>
      <c r="S10" s="97" t="s">
        <v>82</v>
      </c>
      <c r="T10" s="98" t="s">
        <v>83</v>
      </c>
      <c r="U10" s="43" t="s">
        <v>84</v>
      </c>
      <c r="V10" s="43" t="s">
        <v>85</v>
      </c>
      <c r="W10" s="43">
        <v>500</v>
      </c>
      <c r="X10" s="99"/>
    </row>
    <row r="11" s="2" customFormat="1" ht="164" customHeight="1" spans="1:256">
      <c r="A11" s="19">
        <v>6</v>
      </c>
      <c r="B11" s="32" t="s">
        <v>86</v>
      </c>
      <c r="C11" s="32">
        <v>600</v>
      </c>
      <c r="D11" s="32">
        <v>600</v>
      </c>
      <c r="E11" s="27" t="s">
        <v>30</v>
      </c>
      <c r="F11" s="22" t="s">
        <v>28</v>
      </c>
      <c r="G11" s="31" t="s">
        <v>87</v>
      </c>
      <c r="H11" s="31" t="s">
        <v>53</v>
      </c>
      <c r="I11" s="31" t="s">
        <v>55</v>
      </c>
      <c r="J11" s="69" t="s">
        <v>88</v>
      </c>
      <c r="K11" s="32" t="s">
        <v>89</v>
      </c>
      <c r="L11" s="31" t="s">
        <v>90</v>
      </c>
      <c r="M11" s="31" t="s">
        <v>91</v>
      </c>
      <c r="N11" s="31">
        <v>13546176611</v>
      </c>
      <c r="O11" s="31" t="s">
        <v>38</v>
      </c>
      <c r="P11" s="31" t="s">
        <v>39</v>
      </c>
      <c r="Q11" s="31">
        <v>2026.04</v>
      </c>
      <c r="R11" s="31">
        <v>2026.12</v>
      </c>
      <c r="S11" s="100" t="s">
        <v>92</v>
      </c>
      <c r="T11" s="31" t="s">
        <v>61</v>
      </c>
      <c r="U11" s="31" t="s">
        <v>93</v>
      </c>
      <c r="V11" s="31" t="s">
        <v>94</v>
      </c>
      <c r="W11" s="31">
        <v>1000</v>
      </c>
      <c r="X11" s="101"/>
      <c r="Y11" s="130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133"/>
      <c r="IV11" s="134"/>
    </row>
    <row r="12" s="3" customFormat="1" ht="131.25" spans="1:255">
      <c r="A12" s="19">
        <v>7</v>
      </c>
      <c r="B12" s="20" t="s">
        <v>95</v>
      </c>
      <c r="C12" s="20">
        <v>500</v>
      </c>
      <c r="D12" s="20">
        <v>500</v>
      </c>
      <c r="E12" s="21" t="s">
        <v>30</v>
      </c>
      <c r="F12" s="22" t="s">
        <v>28</v>
      </c>
      <c r="G12" s="21" t="s">
        <v>31</v>
      </c>
      <c r="H12" s="21" t="s">
        <v>32</v>
      </c>
      <c r="I12" s="21" t="s">
        <v>33</v>
      </c>
      <c r="J12" s="60" t="s">
        <v>96</v>
      </c>
      <c r="K12" s="20" t="s">
        <v>97</v>
      </c>
      <c r="L12" s="20" t="s">
        <v>98</v>
      </c>
      <c r="M12" s="20" t="s">
        <v>99</v>
      </c>
      <c r="N12" s="64">
        <v>19834865566</v>
      </c>
      <c r="O12" s="22" t="s">
        <v>38</v>
      </c>
      <c r="P12" s="23" t="s">
        <v>39</v>
      </c>
      <c r="Q12" s="102">
        <v>46113</v>
      </c>
      <c r="R12" s="103">
        <v>46357</v>
      </c>
      <c r="S12" s="89" t="s">
        <v>100</v>
      </c>
      <c r="T12" s="20" t="s">
        <v>101</v>
      </c>
      <c r="U12" s="34" t="s">
        <v>102</v>
      </c>
      <c r="V12" s="34" t="s">
        <v>103</v>
      </c>
      <c r="W12" s="35">
        <v>1200</v>
      </c>
      <c r="X12" s="104"/>
      <c r="IT12" s="8"/>
      <c r="IU12" s="8"/>
    </row>
    <row r="13" s="3" customFormat="1" ht="262.5" spans="1:255">
      <c r="A13" s="19">
        <v>8</v>
      </c>
      <c r="B13" s="32" t="s">
        <v>104</v>
      </c>
      <c r="C13" s="33">
        <v>600</v>
      </c>
      <c r="D13" s="33">
        <v>600</v>
      </c>
      <c r="E13" s="26" t="s">
        <v>105</v>
      </c>
      <c r="F13" s="22" t="s">
        <v>28</v>
      </c>
      <c r="G13" s="31" t="s">
        <v>106</v>
      </c>
      <c r="H13" s="31" t="s">
        <v>45</v>
      </c>
      <c r="I13" s="26" t="s">
        <v>55</v>
      </c>
      <c r="J13" s="70" t="s">
        <v>107</v>
      </c>
      <c r="K13" s="71" t="s">
        <v>108</v>
      </c>
      <c r="L13" s="20" t="s">
        <v>98</v>
      </c>
      <c r="M13" s="20" t="s">
        <v>99</v>
      </c>
      <c r="N13" s="64">
        <v>19834865566</v>
      </c>
      <c r="O13" s="22" t="s">
        <v>38</v>
      </c>
      <c r="P13" s="23" t="s">
        <v>39</v>
      </c>
      <c r="Q13" s="96">
        <v>46082</v>
      </c>
      <c r="R13" s="96">
        <v>46174</v>
      </c>
      <c r="S13" s="105" t="s">
        <v>109</v>
      </c>
      <c r="T13" s="33" t="s">
        <v>49</v>
      </c>
      <c r="U13" s="32" t="s">
        <v>110</v>
      </c>
      <c r="V13" s="32" t="s">
        <v>111</v>
      </c>
      <c r="W13" s="27">
        <v>1000</v>
      </c>
      <c r="X13" s="106"/>
      <c r="IT13" s="8"/>
      <c r="IU13" s="8"/>
    </row>
    <row r="14" ht="174" customHeight="1" spans="1:24">
      <c r="A14" s="19">
        <v>9</v>
      </c>
      <c r="B14" s="32" t="s">
        <v>112</v>
      </c>
      <c r="C14" s="31">
        <v>1000</v>
      </c>
      <c r="D14" s="27">
        <v>1000</v>
      </c>
      <c r="E14" s="26" t="s">
        <v>30</v>
      </c>
      <c r="F14" s="22" t="s">
        <v>28</v>
      </c>
      <c r="G14" s="26" t="s">
        <v>31</v>
      </c>
      <c r="H14" s="26" t="s">
        <v>32</v>
      </c>
      <c r="I14" s="26" t="s">
        <v>33</v>
      </c>
      <c r="J14" s="69" t="s">
        <v>113</v>
      </c>
      <c r="K14" s="33" t="s">
        <v>114</v>
      </c>
      <c r="L14" s="33" t="s">
        <v>115</v>
      </c>
      <c r="M14" s="33" t="s">
        <v>116</v>
      </c>
      <c r="N14" s="66">
        <v>13700574518</v>
      </c>
      <c r="O14" s="33" t="s">
        <v>115</v>
      </c>
      <c r="P14" s="31" t="s">
        <v>39</v>
      </c>
      <c r="Q14" s="96">
        <v>46082</v>
      </c>
      <c r="R14" s="96">
        <v>46296</v>
      </c>
      <c r="S14" s="107" t="s">
        <v>117</v>
      </c>
      <c r="T14" s="33" t="s">
        <v>61</v>
      </c>
      <c r="U14" s="32" t="s">
        <v>118</v>
      </c>
      <c r="V14" s="32" t="s">
        <v>119</v>
      </c>
      <c r="W14" s="31">
        <v>1000</v>
      </c>
      <c r="X14" s="108"/>
    </row>
    <row r="15" ht="170" customHeight="1" spans="1:24">
      <c r="A15" s="19">
        <v>10</v>
      </c>
      <c r="B15" s="20" t="s">
        <v>120</v>
      </c>
      <c r="C15" s="33">
        <v>1000</v>
      </c>
      <c r="D15" s="33">
        <v>1000</v>
      </c>
      <c r="E15" s="26" t="s">
        <v>30</v>
      </c>
      <c r="F15" s="22" t="s">
        <v>28</v>
      </c>
      <c r="G15" s="26" t="s">
        <v>31</v>
      </c>
      <c r="H15" s="26" t="s">
        <v>32</v>
      </c>
      <c r="I15" s="21" t="s">
        <v>33</v>
      </c>
      <c r="J15" s="72" t="s">
        <v>121</v>
      </c>
      <c r="K15" s="33" t="s">
        <v>122</v>
      </c>
      <c r="L15" s="33" t="s">
        <v>123</v>
      </c>
      <c r="M15" s="73" t="s">
        <v>124</v>
      </c>
      <c r="N15" s="74" t="s">
        <v>125</v>
      </c>
      <c r="O15" s="33" t="s">
        <v>126</v>
      </c>
      <c r="P15" s="31" t="s">
        <v>127</v>
      </c>
      <c r="Q15" s="109">
        <v>46113</v>
      </c>
      <c r="R15" s="109">
        <v>46327</v>
      </c>
      <c r="S15" s="91" t="s">
        <v>128</v>
      </c>
      <c r="T15" s="110" t="s">
        <v>61</v>
      </c>
      <c r="U15" s="110" t="s">
        <v>129</v>
      </c>
      <c r="V15" s="110" t="s">
        <v>130</v>
      </c>
      <c r="W15" s="111">
        <v>6000</v>
      </c>
      <c r="X15" s="104"/>
    </row>
    <row r="16" ht="234" customHeight="1" spans="1:24">
      <c r="A16" s="19">
        <v>11</v>
      </c>
      <c r="B16" s="20" t="s">
        <v>131</v>
      </c>
      <c r="C16" s="20">
        <v>650</v>
      </c>
      <c r="D16" s="20">
        <v>650</v>
      </c>
      <c r="E16" s="21" t="s">
        <v>30</v>
      </c>
      <c r="F16" s="22" t="s">
        <v>28</v>
      </c>
      <c r="G16" s="21" t="s">
        <v>31</v>
      </c>
      <c r="H16" s="21" t="s">
        <v>32</v>
      </c>
      <c r="I16" s="21" t="s">
        <v>33</v>
      </c>
      <c r="J16" s="60" t="s">
        <v>132</v>
      </c>
      <c r="K16" s="20" t="s">
        <v>133</v>
      </c>
      <c r="L16" s="20" t="s">
        <v>38</v>
      </c>
      <c r="M16" s="20" t="s">
        <v>134</v>
      </c>
      <c r="N16" s="64">
        <v>13934681683</v>
      </c>
      <c r="O16" s="22" t="s">
        <v>38</v>
      </c>
      <c r="P16" s="23" t="s">
        <v>39</v>
      </c>
      <c r="Q16" s="96">
        <v>46113</v>
      </c>
      <c r="R16" s="96">
        <v>46357</v>
      </c>
      <c r="S16" s="112" t="s">
        <v>135</v>
      </c>
      <c r="T16" s="23" t="s">
        <v>61</v>
      </c>
      <c r="U16" s="23" t="s">
        <v>136</v>
      </c>
      <c r="V16" s="23" t="s">
        <v>137</v>
      </c>
      <c r="W16" s="23">
        <v>300</v>
      </c>
      <c r="X16" s="104"/>
    </row>
    <row r="17" ht="217" customHeight="1" spans="1:24">
      <c r="A17" s="19">
        <v>12</v>
      </c>
      <c r="B17" s="20" t="s">
        <v>138</v>
      </c>
      <c r="C17" s="20">
        <v>155.19</v>
      </c>
      <c r="D17" s="20">
        <v>155.19</v>
      </c>
      <c r="E17" s="23" t="s">
        <v>30</v>
      </c>
      <c r="F17" s="22" t="s">
        <v>28</v>
      </c>
      <c r="G17" s="21" t="s">
        <v>139</v>
      </c>
      <c r="H17" s="21" t="s">
        <v>54</v>
      </c>
      <c r="I17" s="21" t="s">
        <v>33</v>
      </c>
      <c r="J17" s="62" t="s">
        <v>140</v>
      </c>
      <c r="K17" s="20" t="s">
        <v>141</v>
      </c>
      <c r="L17" s="20" t="s">
        <v>38</v>
      </c>
      <c r="M17" s="20" t="s">
        <v>134</v>
      </c>
      <c r="N17" s="64">
        <v>13934681683</v>
      </c>
      <c r="O17" s="22" t="s">
        <v>38</v>
      </c>
      <c r="P17" s="23" t="s">
        <v>39</v>
      </c>
      <c r="Q17" s="96">
        <v>46113</v>
      </c>
      <c r="R17" s="96">
        <v>46357</v>
      </c>
      <c r="S17" s="113" t="s">
        <v>142</v>
      </c>
      <c r="T17" s="23" t="s">
        <v>61</v>
      </c>
      <c r="U17" s="23" t="s">
        <v>143</v>
      </c>
      <c r="V17" s="23" t="s">
        <v>144</v>
      </c>
      <c r="W17" s="23">
        <v>50</v>
      </c>
      <c r="X17" s="104"/>
    </row>
    <row r="18" ht="408" customHeight="1" spans="1:24">
      <c r="A18" s="19">
        <v>13</v>
      </c>
      <c r="B18" s="20" t="s">
        <v>145</v>
      </c>
      <c r="C18" s="20">
        <v>209</v>
      </c>
      <c r="D18" s="20">
        <v>209</v>
      </c>
      <c r="E18" s="21" t="s">
        <v>30</v>
      </c>
      <c r="F18" s="22" t="s">
        <v>28</v>
      </c>
      <c r="G18" s="21" t="s">
        <v>31</v>
      </c>
      <c r="H18" s="21" t="s">
        <v>32</v>
      </c>
      <c r="I18" s="21" t="s">
        <v>33</v>
      </c>
      <c r="J18" s="60" t="s">
        <v>146</v>
      </c>
      <c r="K18" s="20" t="s">
        <v>147</v>
      </c>
      <c r="L18" s="20" t="s">
        <v>38</v>
      </c>
      <c r="M18" s="20" t="s">
        <v>134</v>
      </c>
      <c r="N18" s="64">
        <v>13934681683</v>
      </c>
      <c r="O18" s="22" t="s">
        <v>38</v>
      </c>
      <c r="P18" s="23" t="s">
        <v>39</v>
      </c>
      <c r="Q18" s="96">
        <v>46143</v>
      </c>
      <c r="R18" s="96">
        <v>46357</v>
      </c>
      <c r="S18" s="113" t="s">
        <v>148</v>
      </c>
      <c r="T18" s="23" t="s">
        <v>61</v>
      </c>
      <c r="U18" s="23" t="s">
        <v>149</v>
      </c>
      <c r="V18" s="23" t="s">
        <v>150</v>
      </c>
      <c r="W18" s="23">
        <v>200</v>
      </c>
      <c r="X18" s="104"/>
    </row>
    <row r="19" ht="170" customHeight="1" spans="1:24">
      <c r="A19" s="19">
        <v>14</v>
      </c>
      <c r="B19" s="20" t="s">
        <v>151</v>
      </c>
      <c r="C19" s="20">
        <v>556.59</v>
      </c>
      <c r="D19" s="20">
        <v>556.59</v>
      </c>
      <c r="E19" s="21" t="s">
        <v>30</v>
      </c>
      <c r="F19" s="22" t="s">
        <v>28</v>
      </c>
      <c r="G19" s="21" t="s">
        <v>31</v>
      </c>
      <c r="H19" s="21" t="s">
        <v>32</v>
      </c>
      <c r="I19" s="21" t="s">
        <v>33</v>
      </c>
      <c r="J19" s="60" t="s">
        <v>152</v>
      </c>
      <c r="K19" s="20" t="s">
        <v>153</v>
      </c>
      <c r="L19" s="20" t="s">
        <v>38</v>
      </c>
      <c r="M19" s="20" t="s">
        <v>134</v>
      </c>
      <c r="N19" s="64">
        <v>13934681683</v>
      </c>
      <c r="O19" s="22" t="s">
        <v>38</v>
      </c>
      <c r="P19" s="23" t="s">
        <v>39</v>
      </c>
      <c r="Q19" s="96">
        <v>46113</v>
      </c>
      <c r="R19" s="96">
        <v>46357</v>
      </c>
      <c r="S19" s="89" t="s">
        <v>154</v>
      </c>
      <c r="T19" s="23" t="s">
        <v>61</v>
      </c>
      <c r="U19" s="23" t="s">
        <v>155</v>
      </c>
      <c r="V19" s="23" t="s">
        <v>156</v>
      </c>
      <c r="W19" s="23">
        <v>500</v>
      </c>
      <c r="X19" s="104"/>
    </row>
    <row r="20" ht="115" customHeight="1" spans="1:24">
      <c r="A20" s="19">
        <v>15</v>
      </c>
      <c r="B20" s="20" t="s">
        <v>157</v>
      </c>
      <c r="C20" s="20">
        <v>544</v>
      </c>
      <c r="D20" s="20">
        <v>152.64</v>
      </c>
      <c r="E20" s="21" t="s">
        <v>30</v>
      </c>
      <c r="F20" s="22" t="s">
        <v>28</v>
      </c>
      <c r="G20" s="23" t="s">
        <v>158</v>
      </c>
      <c r="H20" s="23" t="s">
        <v>32</v>
      </c>
      <c r="I20" s="21" t="s">
        <v>55</v>
      </c>
      <c r="J20" s="62" t="s">
        <v>159</v>
      </c>
      <c r="K20" s="20" t="s">
        <v>160</v>
      </c>
      <c r="L20" s="20" t="s">
        <v>38</v>
      </c>
      <c r="M20" s="20" t="s">
        <v>134</v>
      </c>
      <c r="N20" s="64">
        <v>13934681683</v>
      </c>
      <c r="O20" s="22" t="s">
        <v>38</v>
      </c>
      <c r="P20" s="23" t="s">
        <v>39</v>
      </c>
      <c r="Q20" s="96">
        <v>46113</v>
      </c>
      <c r="R20" s="96">
        <v>46327</v>
      </c>
      <c r="S20" s="89" t="s">
        <v>161</v>
      </c>
      <c r="T20" s="23" t="s">
        <v>61</v>
      </c>
      <c r="U20" s="23" t="s">
        <v>162</v>
      </c>
      <c r="V20" s="23" t="s">
        <v>163</v>
      </c>
      <c r="W20" s="23">
        <v>500</v>
      </c>
      <c r="X20" s="114"/>
    </row>
    <row r="21" ht="130" customHeight="1" spans="1:24">
      <c r="A21" s="19">
        <v>16</v>
      </c>
      <c r="B21" s="20" t="s">
        <v>164</v>
      </c>
      <c r="C21" s="20">
        <v>465</v>
      </c>
      <c r="D21" s="20">
        <v>465</v>
      </c>
      <c r="E21" s="21" t="s">
        <v>30</v>
      </c>
      <c r="F21" s="22" t="s">
        <v>28</v>
      </c>
      <c r="G21" s="32" t="s">
        <v>165</v>
      </c>
      <c r="H21" s="32" t="s">
        <v>166</v>
      </c>
      <c r="I21" s="32" t="s">
        <v>33</v>
      </c>
      <c r="J21" s="69" t="s">
        <v>167</v>
      </c>
      <c r="K21" s="27" t="s">
        <v>141</v>
      </c>
      <c r="L21" s="27" t="s">
        <v>141</v>
      </c>
      <c r="M21" s="32" t="s">
        <v>168</v>
      </c>
      <c r="N21" s="27"/>
      <c r="O21" s="22" t="s">
        <v>38</v>
      </c>
      <c r="P21" s="23" t="s">
        <v>39</v>
      </c>
      <c r="Q21" s="115">
        <v>46143</v>
      </c>
      <c r="R21" s="88">
        <v>46359</v>
      </c>
      <c r="S21" s="89" t="s">
        <v>169</v>
      </c>
      <c r="T21" s="32" t="s">
        <v>61</v>
      </c>
      <c r="U21" s="32" t="s">
        <v>170</v>
      </c>
      <c r="V21" s="32" t="s">
        <v>170</v>
      </c>
      <c r="W21" s="27">
        <v>500</v>
      </c>
      <c r="X21" s="114"/>
    </row>
    <row r="22" ht="88" customHeight="1" spans="1:24">
      <c r="A22" s="19">
        <v>17</v>
      </c>
      <c r="B22" s="20" t="s">
        <v>171</v>
      </c>
      <c r="C22" s="20">
        <v>194</v>
      </c>
      <c r="D22" s="20">
        <v>194</v>
      </c>
      <c r="E22" s="21" t="s">
        <v>30</v>
      </c>
      <c r="F22" s="22" t="s">
        <v>28</v>
      </c>
      <c r="G22" s="32" t="s">
        <v>158</v>
      </c>
      <c r="H22" s="32" t="s">
        <v>32</v>
      </c>
      <c r="I22" s="50" t="s">
        <v>55</v>
      </c>
      <c r="J22" s="69" t="s">
        <v>172</v>
      </c>
      <c r="K22" s="32" t="s">
        <v>141</v>
      </c>
      <c r="L22" s="32" t="s">
        <v>141</v>
      </c>
      <c r="M22" s="32" t="s">
        <v>168</v>
      </c>
      <c r="N22" s="32"/>
      <c r="O22" s="32" t="s">
        <v>38</v>
      </c>
      <c r="P22" s="23" t="s">
        <v>39</v>
      </c>
      <c r="Q22" s="88">
        <v>46270</v>
      </c>
      <c r="R22" s="88">
        <v>46328</v>
      </c>
      <c r="S22" s="89" t="s">
        <v>173</v>
      </c>
      <c r="T22" s="32" t="s">
        <v>61</v>
      </c>
      <c r="U22" s="32" t="s">
        <v>174</v>
      </c>
      <c r="V22" s="32" t="s">
        <v>174</v>
      </c>
      <c r="W22" s="32">
        <v>850</v>
      </c>
      <c r="X22" s="114"/>
    </row>
    <row r="23" ht="267" customHeight="1" spans="1:24">
      <c r="A23" s="19">
        <v>18</v>
      </c>
      <c r="B23" s="23" t="s">
        <v>175</v>
      </c>
      <c r="C23" s="20">
        <v>750</v>
      </c>
      <c r="D23" s="20">
        <v>750</v>
      </c>
      <c r="E23" s="20" t="s">
        <v>30</v>
      </c>
      <c r="F23" s="22" t="s">
        <v>28</v>
      </c>
      <c r="G23" s="20" t="s">
        <v>176</v>
      </c>
      <c r="H23" s="20" t="s">
        <v>177</v>
      </c>
      <c r="I23" s="50" t="s">
        <v>33</v>
      </c>
      <c r="J23" s="60" t="s">
        <v>178</v>
      </c>
      <c r="K23" s="20" t="s">
        <v>58</v>
      </c>
      <c r="L23" s="20" t="s">
        <v>179</v>
      </c>
      <c r="M23" s="20" t="s">
        <v>180</v>
      </c>
      <c r="N23" s="75">
        <v>13623433699</v>
      </c>
      <c r="O23" s="22" t="s">
        <v>38</v>
      </c>
      <c r="P23" s="20" t="s">
        <v>39</v>
      </c>
      <c r="Q23" s="116">
        <v>46082</v>
      </c>
      <c r="R23" s="116">
        <v>46357</v>
      </c>
      <c r="S23" s="89" t="s">
        <v>181</v>
      </c>
      <c r="T23" s="33" t="s">
        <v>49</v>
      </c>
      <c r="U23" s="33" t="s">
        <v>182</v>
      </c>
      <c r="V23" s="33" t="s">
        <v>183</v>
      </c>
      <c r="W23" s="35">
        <v>400</v>
      </c>
      <c r="X23" s="104"/>
    </row>
    <row r="24" ht="272" customHeight="1" spans="1:24">
      <c r="A24" s="19">
        <v>19</v>
      </c>
      <c r="B24" s="32" t="s">
        <v>184</v>
      </c>
      <c r="C24" s="32">
        <v>40</v>
      </c>
      <c r="D24" s="32">
        <v>40</v>
      </c>
      <c r="E24" s="32" t="s">
        <v>30</v>
      </c>
      <c r="F24" s="22" t="s">
        <v>28</v>
      </c>
      <c r="G24" s="32" t="s">
        <v>185</v>
      </c>
      <c r="H24" s="32" t="s">
        <v>54</v>
      </c>
      <c r="I24" s="50" t="s">
        <v>33</v>
      </c>
      <c r="J24" s="69" t="s">
        <v>186</v>
      </c>
      <c r="K24" s="32" t="s">
        <v>187</v>
      </c>
      <c r="L24" s="32" t="s">
        <v>179</v>
      </c>
      <c r="M24" s="32" t="s">
        <v>180</v>
      </c>
      <c r="N24" s="76">
        <v>13623433699</v>
      </c>
      <c r="O24" s="22" t="s">
        <v>38</v>
      </c>
      <c r="P24" s="20" t="s">
        <v>39</v>
      </c>
      <c r="Q24" s="117">
        <v>46023</v>
      </c>
      <c r="R24" s="118">
        <v>46357</v>
      </c>
      <c r="S24" s="107" t="s">
        <v>188</v>
      </c>
      <c r="T24" s="33" t="s">
        <v>49</v>
      </c>
      <c r="U24" s="33" t="s">
        <v>189</v>
      </c>
      <c r="V24" s="33" t="s">
        <v>190</v>
      </c>
      <c r="W24" s="33">
        <v>300</v>
      </c>
      <c r="X24" s="104"/>
    </row>
    <row r="25" s="4" customFormat="1" ht="409" customHeight="1" spans="1:255">
      <c r="A25" s="19">
        <v>20</v>
      </c>
      <c r="B25" s="34" t="s">
        <v>191</v>
      </c>
      <c r="C25" s="35">
        <v>260</v>
      </c>
      <c r="D25" s="35">
        <v>260</v>
      </c>
      <c r="E25" s="35" t="s">
        <v>30</v>
      </c>
      <c r="F25" s="22" t="s">
        <v>28</v>
      </c>
      <c r="G25" s="32" t="s">
        <v>185</v>
      </c>
      <c r="H25" s="32" t="s">
        <v>54</v>
      </c>
      <c r="I25" s="50" t="s">
        <v>33</v>
      </c>
      <c r="J25" s="77" t="s">
        <v>192</v>
      </c>
      <c r="K25" s="34" t="s">
        <v>193</v>
      </c>
      <c r="L25" s="32" t="s">
        <v>179</v>
      </c>
      <c r="M25" s="32" t="s">
        <v>180</v>
      </c>
      <c r="N25" s="27">
        <v>13623433699</v>
      </c>
      <c r="O25" s="32" t="s">
        <v>194</v>
      </c>
      <c r="P25" s="20" t="s">
        <v>39</v>
      </c>
      <c r="Q25" s="117">
        <v>46023</v>
      </c>
      <c r="R25" s="118">
        <v>46357</v>
      </c>
      <c r="S25" s="119" t="s">
        <v>195</v>
      </c>
      <c r="T25" s="33" t="s">
        <v>49</v>
      </c>
      <c r="U25" s="34" t="s">
        <v>196</v>
      </c>
      <c r="V25" s="34" t="s">
        <v>197</v>
      </c>
      <c r="W25" s="35">
        <v>800</v>
      </c>
      <c r="X25" s="120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1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  <c r="FE25" s="131"/>
      <c r="FF25" s="131"/>
      <c r="FG25" s="131"/>
      <c r="FH25" s="131"/>
      <c r="FI25" s="131"/>
      <c r="FJ25" s="131"/>
      <c r="FK25" s="131"/>
      <c r="FL25" s="131"/>
      <c r="FM25" s="131"/>
      <c r="FN25" s="131"/>
      <c r="FO25" s="131"/>
      <c r="FP25" s="131"/>
      <c r="FQ25" s="131"/>
      <c r="FR25" s="131"/>
      <c r="FS25" s="131"/>
      <c r="FT25" s="131"/>
      <c r="FU25" s="131"/>
      <c r="FV25" s="131"/>
      <c r="FW25" s="131"/>
      <c r="FX25" s="131"/>
      <c r="FY25" s="131"/>
      <c r="FZ25" s="131"/>
      <c r="GA25" s="131"/>
      <c r="GB25" s="131"/>
      <c r="GC25" s="131"/>
      <c r="GD25" s="131"/>
      <c r="GE25" s="131"/>
      <c r="GF25" s="131"/>
      <c r="GG25" s="131"/>
      <c r="GH25" s="131"/>
      <c r="GI25" s="131"/>
      <c r="GJ25" s="131"/>
      <c r="GK25" s="131"/>
      <c r="GL25" s="131"/>
      <c r="GM25" s="131"/>
      <c r="GN25" s="131"/>
      <c r="GO25" s="131"/>
      <c r="GP25" s="131"/>
      <c r="GQ25" s="131"/>
      <c r="GR25" s="131"/>
      <c r="GS25" s="131"/>
      <c r="GT25" s="131"/>
      <c r="GU25" s="131"/>
      <c r="GV25" s="131"/>
      <c r="GW25" s="131"/>
      <c r="GX25" s="131"/>
      <c r="GY25" s="131"/>
      <c r="GZ25" s="131"/>
      <c r="HA25" s="131"/>
      <c r="HB25" s="131"/>
      <c r="HC25" s="131"/>
      <c r="HD25" s="131"/>
      <c r="HE25" s="131"/>
      <c r="HF25" s="131"/>
      <c r="HG25" s="131"/>
      <c r="HH25" s="131"/>
      <c r="HI25" s="131"/>
      <c r="HJ25" s="131"/>
      <c r="HK25" s="131"/>
      <c r="HL25" s="131"/>
      <c r="HM25" s="131"/>
      <c r="HN25" s="131"/>
      <c r="HO25" s="131"/>
      <c r="HP25" s="131"/>
      <c r="HQ25" s="131"/>
      <c r="HR25" s="131"/>
      <c r="HS25" s="131"/>
      <c r="HT25" s="131"/>
      <c r="HU25" s="131"/>
      <c r="HV25" s="131"/>
      <c r="HW25" s="131"/>
      <c r="HX25" s="131"/>
      <c r="HY25" s="131"/>
      <c r="HZ25" s="131"/>
      <c r="IA25" s="131"/>
      <c r="IB25" s="131"/>
      <c r="IC25" s="131"/>
      <c r="ID25" s="131"/>
      <c r="IE25" s="131"/>
      <c r="IF25" s="131"/>
      <c r="IG25" s="131"/>
      <c r="IH25" s="131"/>
      <c r="II25" s="131"/>
      <c r="IJ25" s="131"/>
      <c r="IK25" s="131"/>
      <c r="IL25" s="131"/>
      <c r="IM25" s="131"/>
      <c r="IN25" s="131"/>
      <c r="IO25" s="131"/>
      <c r="IP25" s="131"/>
      <c r="IQ25" s="131"/>
      <c r="IR25" s="131"/>
      <c r="IS25" s="131"/>
      <c r="IT25" s="5"/>
      <c r="IU25" s="5"/>
    </row>
    <row r="26" ht="351" customHeight="1" spans="1:24">
      <c r="A26" s="19">
        <v>21</v>
      </c>
      <c r="B26" s="32" t="s">
        <v>198</v>
      </c>
      <c r="C26" s="35">
        <v>508</v>
      </c>
      <c r="D26" s="35">
        <v>508</v>
      </c>
      <c r="E26" s="32" t="s">
        <v>30</v>
      </c>
      <c r="F26" s="22" t="s">
        <v>28</v>
      </c>
      <c r="G26" s="20" t="s">
        <v>176</v>
      </c>
      <c r="H26" s="20" t="s">
        <v>177</v>
      </c>
      <c r="I26" s="50" t="s">
        <v>33</v>
      </c>
      <c r="J26" s="77" t="s">
        <v>199</v>
      </c>
      <c r="K26" s="34" t="s">
        <v>200</v>
      </c>
      <c r="L26" s="32" t="s">
        <v>179</v>
      </c>
      <c r="M26" s="32" t="s">
        <v>180</v>
      </c>
      <c r="N26" s="76">
        <v>13623433699</v>
      </c>
      <c r="O26" s="22" t="s">
        <v>38</v>
      </c>
      <c r="P26" s="20" t="s">
        <v>39</v>
      </c>
      <c r="Q26" s="117">
        <v>46023</v>
      </c>
      <c r="R26" s="118">
        <v>46357</v>
      </c>
      <c r="S26" s="121" t="s">
        <v>201</v>
      </c>
      <c r="T26" s="33" t="s">
        <v>49</v>
      </c>
      <c r="U26" s="34" t="s">
        <v>202</v>
      </c>
      <c r="V26" s="34" t="s">
        <v>203</v>
      </c>
      <c r="W26" s="35">
        <v>300</v>
      </c>
      <c r="X26" s="104"/>
    </row>
    <row r="27" ht="49" customHeight="1" spans="1:24">
      <c r="A27" s="36" t="s">
        <v>204</v>
      </c>
      <c r="B27" s="37" t="s">
        <v>205</v>
      </c>
      <c r="C27" s="38">
        <f>SUM(C28:C39)</f>
        <v>10793.8</v>
      </c>
      <c r="D27" s="38">
        <f>SUM(D28:D39)</f>
        <v>9063.61</v>
      </c>
      <c r="E27" s="32"/>
      <c r="F27" s="22"/>
      <c r="G27" s="20"/>
      <c r="H27" s="20"/>
      <c r="I27" s="50"/>
      <c r="J27" s="77"/>
      <c r="K27" s="34"/>
      <c r="L27" s="32"/>
      <c r="M27" s="40"/>
      <c r="N27" s="76"/>
      <c r="O27" s="78"/>
      <c r="P27" s="20"/>
      <c r="Q27" s="117"/>
      <c r="R27" s="118"/>
      <c r="S27" s="121"/>
      <c r="T27" s="33"/>
      <c r="U27" s="34"/>
      <c r="V27" s="34"/>
      <c r="W27" s="35"/>
      <c r="X27" s="104"/>
    </row>
    <row r="28" ht="118" customHeight="1" spans="1:24">
      <c r="A28" s="19">
        <v>22</v>
      </c>
      <c r="B28" s="20" t="s">
        <v>206</v>
      </c>
      <c r="C28" s="20">
        <v>1685</v>
      </c>
      <c r="D28" s="20">
        <v>1685</v>
      </c>
      <c r="E28" s="21" t="s">
        <v>30</v>
      </c>
      <c r="F28" s="39" t="s">
        <v>205</v>
      </c>
      <c r="G28" s="21" t="s">
        <v>207</v>
      </c>
      <c r="H28" s="21" t="s">
        <v>208</v>
      </c>
      <c r="I28" s="21" t="s">
        <v>55</v>
      </c>
      <c r="J28" s="62" t="s">
        <v>209</v>
      </c>
      <c r="K28" s="20" t="s">
        <v>210</v>
      </c>
      <c r="L28" s="20" t="s">
        <v>211</v>
      </c>
      <c r="M28" s="42" t="s">
        <v>212</v>
      </c>
      <c r="N28" s="64">
        <v>13935797048</v>
      </c>
      <c r="O28" s="28" t="s">
        <v>213</v>
      </c>
      <c r="P28" s="23" t="s">
        <v>214</v>
      </c>
      <c r="Q28" s="102">
        <v>46113</v>
      </c>
      <c r="R28" s="102">
        <v>46327</v>
      </c>
      <c r="S28" s="91" t="s">
        <v>215</v>
      </c>
      <c r="T28" s="32" t="s">
        <v>61</v>
      </c>
      <c r="U28" s="34" t="s">
        <v>216</v>
      </c>
      <c r="V28" s="34" t="s">
        <v>217</v>
      </c>
      <c r="W28" s="35"/>
      <c r="X28" s="104"/>
    </row>
    <row r="29" ht="133" customHeight="1" spans="1:24">
      <c r="A29" s="19">
        <v>23</v>
      </c>
      <c r="B29" s="23" t="s">
        <v>218</v>
      </c>
      <c r="C29" s="23">
        <v>750</v>
      </c>
      <c r="D29" s="35">
        <v>650</v>
      </c>
      <c r="E29" s="23" t="s">
        <v>105</v>
      </c>
      <c r="F29" s="39" t="s">
        <v>205</v>
      </c>
      <c r="G29" s="21" t="s">
        <v>207</v>
      </c>
      <c r="H29" s="21" t="s">
        <v>208</v>
      </c>
      <c r="I29" s="21" t="s">
        <v>55</v>
      </c>
      <c r="J29" s="62" t="s">
        <v>219</v>
      </c>
      <c r="K29" s="20" t="s">
        <v>220</v>
      </c>
      <c r="L29" s="20" t="s">
        <v>211</v>
      </c>
      <c r="M29" s="42" t="s">
        <v>212</v>
      </c>
      <c r="N29" s="64">
        <v>13935797048</v>
      </c>
      <c r="O29" s="28" t="s">
        <v>213</v>
      </c>
      <c r="P29" s="23" t="s">
        <v>214</v>
      </c>
      <c r="Q29" s="102">
        <v>46113</v>
      </c>
      <c r="R29" s="102">
        <v>46327</v>
      </c>
      <c r="S29" s="91" t="s">
        <v>221</v>
      </c>
      <c r="T29" s="32" t="s">
        <v>61</v>
      </c>
      <c r="U29" s="34" t="s">
        <v>222</v>
      </c>
      <c r="V29" s="34" t="s">
        <v>223</v>
      </c>
      <c r="W29" s="35"/>
      <c r="X29" s="104"/>
    </row>
    <row r="30" ht="309" customHeight="1" spans="1:24">
      <c r="A30" s="19">
        <v>24</v>
      </c>
      <c r="B30" s="34" t="s">
        <v>224</v>
      </c>
      <c r="C30" s="35">
        <v>1980</v>
      </c>
      <c r="D30" s="35">
        <v>1780</v>
      </c>
      <c r="E30" s="35" t="s">
        <v>105</v>
      </c>
      <c r="F30" s="39" t="s">
        <v>205</v>
      </c>
      <c r="G30" s="21" t="s">
        <v>207</v>
      </c>
      <c r="H30" s="21" t="s">
        <v>208</v>
      </c>
      <c r="I30" s="21" t="s">
        <v>55</v>
      </c>
      <c r="J30" s="62" t="s">
        <v>225</v>
      </c>
      <c r="K30" s="20" t="s">
        <v>226</v>
      </c>
      <c r="L30" s="20" t="s">
        <v>211</v>
      </c>
      <c r="M30" s="42" t="s">
        <v>212</v>
      </c>
      <c r="N30" s="64">
        <v>13935797048</v>
      </c>
      <c r="O30" s="28" t="s">
        <v>213</v>
      </c>
      <c r="P30" s="23" t="s">
        <v>214</v>
      </c>
      <c r="Q30" s="102">
        <v>46113</v>
      </c>
      <c r="R30" s="102">
        <v>46327</v>
      </c>
      <c r="S30" s="91" t="s">
        <v>227</v>
      </c>
      <c r="T30" s="32" t="s">
        <v>61</v>
      </c>
      <c r="U30" s="34" t="s">
        <v>228</v>
      </c>
      <c r="V30" s="34" t="s">
        <v>229</v>
      </c>
      <c r="W30" s="35"/>
      <c r="X30" s="104"/>
    </row>
    <row r="31" ht="272" customHeight="1" spans="1:24">
      <c r="A31" s="19">
        <v>25</v>
      </c>
      <c r="B31" s="34" t="s">
        <v>230</v>
      </c>
      <c r="C31" s="35">
        <v>1741.5</v>
      </c>
      <c r="D31" s="35">
        <v>1085.5</v>
      </c>
      <c r="E31" s="35" t="s">
        <v>105</v>
      </c>
      <c r="F31" s="39" t="s">
        <v>205</v>
      </c>
      <c r="G31" s="21" t="s">
        <v>207</v>
      </c>
      <c r="H31" s="21" t="s">
        <v>208</v>
      </c>
      <c r="I31" s="21" t="s">
        <v>55</v>
      </c>
      <c r="J31" s="62" t="s">
        <v>231</v>
      </c>
      <c r="K31" s="20" t="s">
        <v>232</v>
      </c>
      <c r="L31" s="20" t="s">
        <v>211</v>
      </c>
      <c r="M31" s="42" t="s">
        <v>212</v>
      </c>
      <c r="N31" s="64">
        <v>13935797048</v>
      </c>
      <c r="O31" s="28" t="s">
        <v>213</v>
      </c>
      <c r="P31" s="23" t="s">
        <v>214</v>
      </c>
      <c r="Q31" s="102">
        <v>46113</v>
      </c>
      <c r="R31" s="102">
        <v>46327</v>
      </c>
      <c r="S31" s="89" t="s">
        <v>233</v>
      </c>
      <c r="T31" s="32" t="s">
        <v>61</v>
      </c>
      <c r="U31" s="34" t="s">
        <v>234</v>
      </c>
      <c r="V31" s="34" t="s">
        <v>235</v>
      </c>
      <c r="W31" s="35"/>
      <c r="X31" s="104"/>
    </row>
    <row r="32" ht="157" customHeight="1" spans="1:24">
      <c r="A32" s="19">
        <v>26</v>
      </c>
      <c r="B32" s="40" t="s">
        <v>236</v>
      </c>
      <c r="C32" s="41">
        <v>500</v>
      </c>
      <c r="D32" s="41">
        <v>500</v>
      </c>
      <c r="E32" s="21" t="s">
        <v>30</v>
      </c>
      <c r="F32" s="39" t="s">
        <v>205</v>
      </c>
      <c r="G32" s="25" t="s">
        <v>207</v>
      </c>
      <c r="H32" s="42" t="s">
        <v>61</v>
      </c>
      <c r="I32" s="42" t="s">
        <v>55</v>
      </c>
      <c r="J32" s="79" t="s">
        <v>237</v>
      </c>
      <c r="K32" s="23" t="s">
        <v>238</v>
      </c>
      <c r="L32" s="23" t="s">
        <v>58</v>
      </c>
      <c r="M32" s="23" t="s">
        <v>59</v>
      </c>
      <c r="N32" s="64">
        <v>13734092889</v>
      </c>
      <c r="O32" s="22" t="s">
        <v>38</v>
      </c>
      <c r="P32" s="23" t="s">
        <v>39</v>
      </c>
      <c r="Q32" s="88">
        <v>46023</v>
      </c>
      <c r="R32" s="88">
        <v>46357</v>
      </c>
      <c r="S32" s="122" t="s">
        <v>239</v>
      </c>
      <c r="T32" s="23" t="s">
        <v>61</v>
      </c>
      <c r="U32" s="23" t="s">
        <v>240</v>
      </c>
      <c r="V32" s="23" t="s">
        <v>241</v>
      </c>
      <c r="W32" s="23"/>
      <c r="X32" s="93"/>
    </row>
    <row r="33" ht="171" customHeight="1" spans="1:24">
      <c r="A33" s="19">
        <v>27</v>
      </c>
      <c r="B33" s="31" t="s">
        <v>242</v>
      </c>
      <c r="C33" s="27">
        <v>600</v>
      </c>
      <c r="D33" s="27">
        <v>600</v>
      </c>
      <c r="E33" s="20" t="s">
        <v>30</v>
      </c>
      <c r="F33" s="39" t="s">
        <v>205</v>
      </c>
      <c r="G33" s="31" t="s">
        <v>207</v>
      </c>
      <c r="H33" s="42" t="s">
        <v>61</v>
      </c>
      <c r="I33" s="26" t="s">
        <v>55</v>
      </c>
      <c r="J33" s="65" t="s">
        <v>243</v>
      </c>
      <c r="K33" s="26" t="s">
        <v>244</v>
      </c>
      <c r="L33" s="31" t="s">
        <v>67</v>
      </c>
      <c r="M33" s="33" t="s">
        <v>68</v>
      </c>
      <c r="N33" s="66">
        <v>13903476243</v>
      </c>
      <c r="O33" s="33" t="s">
        <v>245</v>
      </c>
      <c r="P33" s="33" t="s">
        <v>246</v>
      </c>
      <c r="Q33" s="88">
        <v>46086</v>
      </c>
      <c r="R33" s="61" t="s">
        <v>247</v>
      </c>
      <c r="S33" s="91" t="s">
        <v>248</v>
      </c>
      <c r="T33" s="33" t="s">
        <v>49</v>
      </c>
      <c r="U33" s="33" t="s">
        <v>249</v>
      </c>
      <c r="V33" s="33" t="s">
        <v>250</v>
      </c>
      <c r="W33" s="33"/>
      <c r="X33" s="95"/>
    </row>
    <row r="34" ht="257" customHeight="1" spans="1:24">
      <c r="A34" s="19">
        <v>28</v>
      </c>
      <c r="B34" s="28" t="s">
        <v>251</v>
      </c>
      <c r="C34" s="43">
        <v>600</v>
      </c>
      <c r="D34" s="43">
        <v>600</v>
      </c>
      <c r="E34" s="26" t="s">
        <v>30</v>
      </c>
      <c r="F34" s="39" t="s">
        <v>205</v>
      </c>
      <c r="G34" s="26" t="s">
        <v>252</v>
      </c>
      <c r="H34" s="31" t="s">
        <v>253</v>
      </c>
      <c r="I34" s="31" t="s">
        <v>254</v>
      </c>
      <c r="J34" s="67" t="s">
        <v>255</v>
      </c>
      <c r="K34" s="43" t="s">
        <v>256</v>
      </c>
      <c r="L34" s="31" t="s">
        <v>79</v>
      </c>
      <c r="M34" s="33" t="s">
        <v>80</v>
      </c>
      <c r="N34" s="68" t="s">
        <v>81</v>
      </c>
      <c r="O34" s="22" t="s">
        <v>38</v>
      </c>
      <c r="P34" s="31" t="s">
        <v>39</v>
      </c>
      <c r="Q34" s="96">
        <v>46113</v>
      </c>
      <c r="R34" s="96">
        <v>46357</v>
      </c>
      <c r="S34" s="94" t="s">
        <v>257</v>
      </c>
      <c r="T34" s="43" t="s">
        <v>49</v>
      </c>
      <c r="U34" s="43" t="s">
        <v>258</v>
      </c>
      <c r="V34" s="43" t="s">
        <v>259</v>
      </c>
      <c r="W34" s="43"/>
      <c r="X34" s="99"/>
    </row>
    <row r="35" s="2" customFormat="1" ht="184" customHeight="1" spans="1:256">
      <c r="A35" s="19">
        <v>29</v>
      </c>
      <c r="B35" s="31" t="s">
        <v>260</v>
      </c>
      <c r="C35" s="31">
        <v>500</v>
      </c>
      <c r="D35" s="31">
        <v>500</v>
      </c>
      <c r="E35" s="21" t="s">
        <v>30</v>
      </c>
      <c r="F35" s="39" t="s">
        <v>205</v>
      </c>
      <c r="G35" s="25" t="s">
        <v>207</v>
      </c>
      <c r="H35" s="31" t="s">
        <v>45</v>
      </c>
      <c r="I35" s="31" t="s">
        <v>55</v>
      </c>
      <c r="J35" s="80" t="s">
        <v>261</v>
      </c>
      <c r="K35" s="31" t="s">
        <v>262</v>
      </c>
      <c r="L35" s="31" t="s">
        <v>90</v>
      </c>
      <c r="M35" s="31" t="s">
        <v>91</v>
      </c>
      <c r="N35" s="31">
        <v>13546176611</v>
      </c>
      <c r="O35" s="31" t="s">
        <v>38</v>
      </c>
      <c r="P35" s="31" t="s">
        <v>39</v>
      </c>
      <c r="Q35" s="31">
        <v>2025.04</v>
      </c>
      <c r="R35" s="31">
        <v>2025.12</v>
      </c>
      <c r="S35" s="100" t="s">
        <v>263</v>
      </c>
      <c r="T35" s="31" t="s">
        <v>61</v>
      </c>
      <c r="U35" s="31" t="s">
        <v>264</v>
      </c>
      <c r="V35" s="34" t="s">
        <v>265</v>
      </c>
      <c r="W35" s="35"/>
      <c r="X35" s="123"/>
      <c r="Y35" s="13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33"/>
      <c r="IV35" s="133"/>
    </row>
    <row r="36" ht="234" customHeight="1" spans="1:24">
      <c r="A36" s="19">
        <v>30</v>
      </c>
      <c r="B36" s="23" t="s">
        <v>266</v>
      </c>
      <c r="C36" s="23">
        <v>695.6</v>
      </c>
      <c r="D36" s="23">
        <v>308.8</v>
      </c>
      <c r="E36" s="23" t="s">
        <v>105</v>
      </c>
      <c r="F36" s="39" t="s">
        <v>205</v>
      </c>
      <c r="G36" s="32" t="s">
        <v>207</v>
      </c>
      <c r="H36" s="32" t="s">
        <v>267</v>
      </c>
      <c r="I36" s="23" t="s">
        <v>55</v>
      </c>
      <c r="J36" s="80" t="s">
        <v>268</v>
      </c>
      <c r="K36" s="32" t="s">
        <v>269</v>
      </c>
      <c r="L36" s="23" t="s">
        <v>270</v>
      </c>
      <c r="M36" s="23" t="s">
        <v>271</v>
      </c>
      <c r="N36" s="64">
        <v>15534709997</v>
      </c>
      <c r="O36" s="23" t="s">
        <v>272</v>
      </c>
      <c r="P36" s="23" t="s">
        <v>246</v>
      </c>
      <c r="Q36" s="109">
        <v>46113</v>
      </c>
      <c r="R36" s="109">
        <v>46327</v>
      </c>
      <c r="S36" s="94" t="s">
        <v>273</v>
      </c>
      <c r="T36" s="33" t="s">
        <v>61</v>
      </c>
      <c r="U36" s="23" t="s">
        <v>274</v>
      </c>
      <c r="V36" s="23" t="s">
        <v>275</v>
      </c>
      <c r="W36" s="23"/>
      <c r="X36" s="124"/>
    </row>
    <row r="37" ht="235" customHeight="1" spans="1:24">
      <c r="A37" s="19">
        <v>31</v>
      </c>
      <c r="B37" s="23" t="s">
        <v>276</v>
      </c>
      <c r="C37" s="23">
        <v>850.7</v>
      </c>
      <c r="D37" s="23">
        <v>463.31</v>
      </c>
      <c r="E37" s="23" t="s">
        <v>105</v>
      </c>
      <c r="F37" s="39" t="s">
        <v>205</v>
      </c>
      <c r="G37" s="32" t="s">
        <v>207</v>
      </c>
      <c r="H37" s="32" t="s">
        <v>277</v>
      </c>
      <c r="I37" s="23" t="s">
        <v>55</v>
      </c>
      <c r="J37" s="80" t="s">
        <v>278</v>
      </c>
      <c r="K37" s="32" t="s">
        <v>279</v>
      </c>
      <c r="L37" s="23" t="s">
        <v>270</v>
      </c>
      <c r="M37" s="23" t="s">
        <v>271</v>
      </c>
      <c r="N37" s="64">
        <v>15534709997</v>
      </c>
      <c r="O37" s="23" t="s">
        <v>272</v>
      </c>
      <c r="P37" s="23" t="s">
        <v>246</v>
      </c>
      <c r="Q37" s="109">
        <v>46113</v>
      </c>
      <c r="R37" s="109">
        <v>46327</v>
      </c>
      <c r="S37" s="94" t="s">
        <v>280</v>
      </c>
      <c r="T37" s="33" t="s">
        <v>61</v>
      </c>
      <c r="U37" s="23" t="s">
        <v>281</v>
      </c>
      <c r="V37" s="23" t="s">
        <v>282</v>
      </c>
      <c r="W37" s="23"/>
      <c r="X37" s="124"/>
    </row>
    <row r="38" ht="199" customHeight="1" spans="1:24">
      <c r="A38" s="19">
        <v>32</v>
      </c>
      <c r="B38" s="23" t="s">
        <v>283</v>
      </c>
      <c r="C38" s="23">
        <v>291</v>
      </c>
      <c r="D38" s="23">
        <v>291</v>
      </c>
      <c r="E38" s="23" t="s">
        <v>30</v>
      </c>
      <c r="F38" s="39" t="s">
        <v>205</v>
      </c>
      <c r="G38" s="23" t="s">
        <v>207</v>
      </c>
      <c r="H38" s="23" t="s">
        <v>277</v>
      </c>
      <c r="I38" s="23" t="s">
        <v>55</v>
      </c>
      <c r="J38" s="81" t="s">
        <v>284</v>
      </c>
      <c r="K38" s="23" t="s">
        <v>285</v>
      </c>
      <c r="L38" s="23" t="s">
        <v>270</v>
      </c>
      <c r="M38" s="23" t="s">
        <v>271</v>
      </c>
      <c r="N38" s="64">
        <v>15534709997</v>
      </c>
      <c r="O38" s="23" t="s">
        <v>272</v>
      </c>
      <c r="P38" s="23" t="s">
        <v>246</v>
      </c>
      <c r="Q38" s="109">
        <v>46113</v>
      </c>
      <c r="R38" s="109">
        <v>46327</v>
      </c>
      <c r="S38" s="113" t="s">
        <v>286</v>
      </c>
      <c r="T38" s="33" t="s">
        <v>61</v>
      </c>
      <c r="U38" s="32" t="s">
        <v>287</v>
      </c>
      <c r="V38" s="23" t="s">
        <v>288</v>
      </c>
      <c r="W38" s="32"/>
      <c r="X38" s="93"/>
    </row>
    <row r="39" ht="234" customHeight="1" spans="1:24">
      <c r="A39" s="19">
        <v>33</v>
      </c>
      <c r="B39" s="20" t="s">
        <v>289</v>
      </c>
      <c r="C39" s="20">
        <v>600</v>
      </c>
      <c r="D39" s="20">
        <v>600</v>
      </c>
      <c r="E39" s="26" t="s">
        <v>30</v>
      </c>
      <c r="F39" s="22" t="s">
        <v>205</v>
      </c>
      <c r="G39" s="21" t="s">
        <v>290</v>
      </c>
      <c r="H39" s="21" t="s">
        <v>253</v>
      </c>
      <c r="I39" s="21" t="s">
        <v>33</v>
      </c>
      <c r="J39" s="60" t="s">
        <v>291</v>
      </c>
      <c r="K39" s="20" t="s">
        <v>98</v>
      </c>
      <c r="L39" s="33" t="s">
        <v>123</v>
      </c>
      <c r="M39" s="73" t="s">
        <v>124</v>
      </c>
      <c r="N39" s="74" t="s">
        <v>125</v>
      </c>
      <c r="O39" s="33" t="s">
        <v>126</v>
      </c>
      <c r="P39" s="31" t="s">
        <v>127</v>
      </c>
      <c r="Q39" s="109">
        <v>46113</v>
      </c>
      <c r="R39" s="109">
        <v>46327</v>
      </c>
      <c r="S39" s="91" t="s">
        <v>292</v>
      </c>
      <c r="T39" s="22" t="s">
        <v>49</v>
      </c>
      <c r="U39" s="22" t="s">
        <v>293</v>
      </c>
      <c r="V39" s="22" t="s">
        <v>294</v>
      </c>
      <c r="W39" s="23"/>
      <c r="X39" s="104"/>
    </row>
    <row r="40" ht="46" customHeight="1" spans="1:24">
      <c r="A40" s="36" t="s">
        <v>295</v>
      </c>
      <c r="B40" s="44" t="s">
        <v>296</v>
      </c>
      <c r="C40" s="45">
        <f>SUM(C41)</f>
        <v>105</v>
      </c>
      <c r="D40" s="45">
        <f>SUM(D41)</f>
        <v>105</v>
      </c>
      <c r="E40" s="26"/>
      <c r="F40" s="22"/>
      <c r="G40" s="21"/>
      <c r="H40" s="21"/>
      <c r="I40" s="21"/>
      <c r="J40" s="60"/>
      <c r="K40" s="20"/>
      <c r="L40" s="33"/>
      <c r="M40" s="73"/>
      <c r="N40" s="74"/>
      <c r="O40" s="33"/>
      <c r="P40" s="31"/>
      <c r="Q40" s="109"/>
      <c r="R40" s="109"/>
      <c r="S40" s="91"/>
      <c r="T40" s="22"/>
      <c r="U40" s="22"/>
      <c r="V40" s="22"/>
      <c r="W40" s="23"/>
      <c r="X40" s="114"/>
    </row>
    <row r="41" ht="89" customHeight="1" spans="1:24">
      <c r="A41" s="19">
        <v>34</v>
      </c>
      <c r="B41" s="20" t="s">
        <v>297</v>
      </c>
      <c r="C41" s="41">
        <v>105</v>
      </c>
      <c r="D41" s="41">
        <v>105</v>
      </c>
      <c r="E41" s="32" t="s">
        <v>30</v>
      </c>
      <c r="F41" s="32" t="s">
        <v>296</v>
      </c>
      <c r="G41" s="32" t="s">
        <v>298</v>
      </c>
      <c r="H41" s="32" t="s">
        <v>299</v>
      </c>
      <c r="I41" s="32" t="s">
        <v>33</v>
      </c>
      <c r="J41" s="82" t="s">
        <v>300</v>
      </c>
      <c r="K41" s="50" t="s">
        <v>141</v>
      </c>
      <c r="L41" s="22" t="s">
        <v>141</v>
      </c>
      <c r="M41" s="32" t="s">
        <v>168</v>
      </c>
      <c r="N41" s="32"/>
      <c r="O41" s="22" t="s">
        <v>38</v>
      </c>
      <c r="P41" s="23" t="s">
        <v>39</v>
      </c>
      <c r="Q41" s="88">
        <v>46113</v>
      </c>
      <c r="R41" s="88">
        <v>46296</v>
      </c>
      <c r="S41" s="83" t="s">
        <v>301</v>
      </c>
      <c r="T41" s="32" t="s">
        <v>302</v>
      </c>
      <c r="U41" s="32" t="s">
        <v>303</v>
      </c>
      <c r="V41" s="32" t="s">
        <v>303</v>
      </c>
      <c r="W41" s="27">
        <v>3000</v>
      </c>
      <c r="X41" s="114"/>
    </row>
    <row r="42" customFormat="1" ht="48" customHeight="1" spans="1:255">
      <c r="A42" s="36" t="s">
        <v>304</v>
      </c>
      <c r="B42" s="44" t="s">
        <v>305</v>
      </c>
      <c r="C42" s="46">
        <f>SUM(C43:C45)</f>
        <v>1100</v>
      </c>
      <c r="D42" s="46">
        <f>SUM(D43:D45)</f>
        <v>1100</v>
      </c>
      <c r="E42" s="47"/>
      <c r="F42" s="32"/>
      <c r="G42" s="47"/>
      <c r="H42" s="47"/>
      <c r="I42" s="32"/>
      <c r="J42" s="82"/>
      <c r="K42" s="50"/>
      <c r="L42" s="22"/>
      <c r="M42" s="32"/>
      <c r="N42" s="32"/>
      <c r="O42" s="22"/>
      <c r="P42" s="23"/>
      <c r="Q42" s="88"/>
      <c r="R42" s="88"/>
      <c r="S42" s="83"/>
      <c r="T42" s="40"/>
      <c r="U42" s="40"/>
      <c r="V42" s="40"/>
      <c r="W42" s="125"/>
      <c r="X42" s="114"/>
      <c r="IT42" s="8"/>
      <c r="IU42" s="8"/>
    </row>
    <row r="43" s="4" customFormat="1" ht="136" customHeight="1" spans="1:255">
      <c r="A43" s="19">
        <v>35</v>
      </c>
      <c r="B43" s="33" t="s">
        <v>306</v>
      </c>
      <c r="C43" s="33">
        <v>550</v>
      </c>
      <c r="D43" s="33">
        <v>550</v>
      </c>
      <c r="E43" s="48" t="s">
        <v>30</v>
      </c>
      <c r="F43" s="23" t="s">
        <v>305</v>
      </c>
      <c r="G43" s="49" t="s">
        <v>307</v>
      </c>
      <c r="H43" s="49" t="s">
        <v>307</v>
      </c>
      <c r="I43" s="50" t="s">
        <v>33</v>
      </c>
      <c r="J43" s="33" t="s">
        <v>308</v>
      </c>
      <c r="K43" s="33" t="s">
        <v>141</v>
      </c>
      <c r="L43" s="33" t="s">
        <v>141</v>
      </c>
      <c r="M43" s="33" t="s">
        <v>309</v>
      </c>
      <c r="N43" s="33">
        <v>13835707760</v>
      </c>
      <c r="O43" s="33" t="s">
        <v>310</v>
      </c>
      <c r="P43" s="31" t="s">
        <v>214</v>
      </c>
      <c r="Q43" s="88">
        <v>46023</v>
      </c>
      <c r="R43" s="88">
        <v>46357</v>
      </c>
      <c r="S43" s="33" t="s">
        <v>311</v>
      </c>
      <c r="T43" s="110" t="s">
        <v>302</v>
      </c>
      <c r="U43" s="110" t="s">
        <v>312</v>
      </c>
      <c r="V43" s="110" t="s">
        <v>312</v>
      </c>
      <c r="W43" s="126">
        <v>1200</v>
      </c>
      <c r="X43" s="123"/>
      <c r="IT43" s="5"/>
      <c r="IU43" s="5"/>
    </row>
    <row r="44" ht="149" customHeight="1" spans="1:24">
      <c r="A44" s="19">
        <v>36</v>
      </c>
      <c r="B44" s="20" t="s">
        <v>313</v>
      </c>
      <c r="C44" s="20">
        <v>50</v>
      </c>
      <c r="D44" s="20">
        <v>50</v>
      </c>
      <c r="E44" s="21" t="s">
        <v>30</v>
      </c>
      <c r="F44" s="23" t="s">
        <v>305</v>
      </c>
      <c r="G44" s="23" t="s">
        <v>314</v>
      </c>
      <c r="H44" s="23" t="s">
        <v>315</v>
      </c>
      <c r="I44" s="21" t="s">
        <v>33</v>
      </c>
      <c r="J44" s="62" t="s">
        <v>316</v>
      </c>
      <c r="K44" s="20" t="s">
        <v>141</v>
      </c>
      <c r="L44" s="20" t="s">
        <v>38</v>
      </c>
      <c r="M44" s="20" t="s">
        <v>134</v>
      </c>
      <c r="N44" s="64">
        <v>13934681683</v>
      </c>
      <c r="O44" s="22" t="s">
        <v>38</v>
      </c>
      <c r="P44" s="23" t="s">
        <v>39</v>
      </c>
      <c r="Q44" s="96">
        <v>46113</v>
      </c>
      <c r="R44" s="96">
        <v>46357</v>
      </c>
      <c r="S44" s="89" t="s">
        <v>317</v>
      </c>
      <c r="T44" s="23" t="s">
        <v>61</v>
      </c>
      <c r="U44" s="23" t="s">
        <v>318</v>
      </c>
      <c r="V44" s="23" t="s">
        <v>319</v>
      </c>
      <c r="W44" s="23">
        <v>100</v>
      </c>
      <c r="X44" s="114"/>
    </row>
    <row r="45" s="5" customFormat="1" ht="351" customHeight="1" spans="1:255">
      <c r="A45" s="19">
        <v>37</v>
      </c>
      <c r="B45" s="50" t="s">
        <v>320</v>
      </c>
      <c r="C45" s="32">
        <v>500</v>
      </c>
      <c r="D45" s="35">
        <v>500</v>
      </c>
      <c r="E45" s="50" t="s">
        <v>30</v>
      </c>
      <c r="F45" s="50" t="s">
        <v>305</v>
      </c>
      <c r="G45" s="32" t="s">
        <v>307</v>
      </c>
      <c r="H45" s="32" t="s">
        <v>321</v>
      </c>
      <c r="I45" s="50" t="s">
        <v>33</v>
      </c>
      <c r="J45" s="83" t="s">
        <v>322</v>
      </c>
      <c r="K45" s="50" t="s">
        <v>141</v>
      </c>
      <c r="L45" s="22" t="s">
        <v>141</v>
      </c>
      <c r="M45" s="32" t="s">
        <v>168</v>
      </c>
      <c r="N45" s="32"/>
      <c r="O45" s="50" t="s">
        <v>38</v>
      </c>
      <c r="P45" s="22" t="s">
        <v>323</v>
      </c>
      <c r="Q45" s="88">
        <v>46023</v>
      </c>
      <c r="R45" s="88">
        <v>46357</v>
      </c>
      <c r="S45" s="83" t="s">
        <v>324</v>
      </c>
      <c r="T45" s="32" t="s">
        <v>302</v>
      </c>
      <c r="U45" s="32" t="s">
        <v>325</v>
      </c>
      <c r="V45" s="32" t="s">
        <v>325</v>
      </c>
      <c r="W45" s="27">
        <v>1000</v>
      </c>
      <c r="X45" s="32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31"/>
      <c r="EA45" s="131"/>
      <c r="EB45" s="131"/>
      <c r="EC45" s="131"/>
      <c r="ED45" s="131"/>
      <c r="EE45" s="131"/>
      <c r="EF45" s="131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31"/>
      <c r="EW45" s="131"/>
      <c r="EX45" s="131"/>
      <c r="EY45" s="131"/>
      <c r="EZ45" s="131"/>
      <c r="FA45" s="131"/>
      <c r="FB45" s="131"/>
      <c r="FC45" s="131"/>
      <c r="FD45" s="131"/>
      <c r="FE45" s="131"/>
      <c r="FF45" s="131"/>
      <c r="FG45" s="131"/>
      <c r="FH45" s="131"/>
      <c r="FI45" s="131"/>
      <c r="FJ45" s="131"/>
      <c r="FK45" s="131"/>
      <c r="FL45" s="131"/>
      <c r="FM45" s="131"/>
      <c r="FN45" s="131"/>
      <c r="FO45" s="131"/>
      <c r="FP45" s="131"/>
      <c r="FQ45" s="131"/>
      <c r="FR45" s="131"/>
      <c r="FS45" s="131"/>
      <c r="FT45" s="131"/>
      <c r="FU45" s="131"/>
      <c r="FV45" s="131"/>
      <c r="FW45" s="131"/>
      <c r="FX45" s="131"/>
      <c r="FY45" s="131"/>
      <c r="FZ45" s="131"/>
      <c r="GA45" s="131"/>
      <c r="GB45" s="131"/>
      <c r="GC45" s="131"/>
      <c r="GD45" s="131"/>
      <c r="GE45" s="131"/>
      <c r="GF45" s="131"/>
      <c r="GG45" s="131"/>
      <c r="GH45" s="131"/>
      <c r="GI45" s="131"/>
      <c r="GJ45" s="131"/>
      <c r="GK45" s="131"/>
      <c r="GL45" s="131"/>
      <c r="GM45" s="131"/>
      <c r="GN45" s="131"/>
      <c r="GO45" s="131"/>
      <c r="GP45" s="131"/>
      <c r="GQ45" s="131"/>
      <c r="GR45" s="131"/>
      <c r="GS45" s="131"/>
      <c r="GT45" s="131"/>
      <c r="GU45" s="131"/>
      <c r="GV45" s="131"/>
      <c r="GW45" s="131"/>
      <c r="GX45" s="131"/>
      <c r="GY45" s="131"/>
      <c r="GZ45" s="131"/>
      <c r="HA45" s="131"/>
      <c r="HB45" s="131"/>
      <c r="HC45" s="131"/>
      <c r="HD45" s="131"/>
      <c r="HE45" s="131"/>
      <c r="HF45" s="131"/>
      <c r="HG45" s="131"/>
      <c r="HH45" s="131"/>
      <c r="HI45" s="131"/>
      <c r="HJ45" s="131"/>
      <c r="HK45" s="131"/>
      <c r="HL45" s="131"/>
      <c r="HM45" s="131"/>
      <c r="HN45" s="131"/>
      <c r="HO45" s="131"/>
      <c r="HP45" s="131"/>
      <c r="HQ45" s="131"/>
      <c r="HR45" s="131"/>
      <c r="HS45" s="131"/>
      <c r="HT45" s="131"/>
      <c r="HU45" s="131"/>
      <c r="HV45" s="131"/>
      <c r="HW45" s="131"/>
      <c r="HX45" s="131"/>
      <c r="HY45" s="131"/>
      <c r="HZ45" s="131"/>
      <c r="IA45" s="131"/>
      <c r="IB45" s="131"/>
      <c r="IC45" s="131"/>
      <c r="ID45" s="131"/>
      <c r="IE45" s="131"/>
      <c r="IF45" s="131"/>
      <c r="IG45" s="131"/>
      <c r="IH45" s="131"/>
      <c r="II45" s="131"/>
      <c r="IJ45" s="131"/>
      <c r="IK45" s="131"/>
      <c r="IL45" s="131"/>
      <c r="IM45" s="131"/>
      <c r="IN45" s="131"/>
      <c r="IO45" s="131"/>
      <c r="IP45" s="131"/>
      <c r="IQ45" s="131"/>
      <c r="IR45" s="131"/>
      <c r="IS45" s="131"/>
      <c r="IT45" s="134"/>
      <c r="IU45" s="134"/>
    </row>
    <row r="46" customFormat="1" ht="51" customHeight="1" spans="1:255">
      <c r="A46" s="51" t="s">
        <v>326</v>
      </c>
      <c r="B46" s="52"/>
      <c r="C46" s="53">
        <f>C42+C40+C27+C5</f>
        <v>22638.21</v>
      </c>
      <c r="D46" s="53">
        <f>D42+D40+D27+D5</f>
        <v>20516.66</v>
      </c>
      <c r="E46" s="54"/>
      <c r="F46" s="54"/>
      <c r="G46" s="54"/>
      <c r="H46" s="54"/>
      <c r="I46" s="54"/>
      <c r="J46" s="54"/>
      <c r="K46" s="54"/>
      <c r="L46" s="54"/>
      <c r="M46" s="54"/>
      <c r="N46" s="84"/>
      <c r="O46" s="54"/>
      <c r="P46" s="54"/>
      <c r="Q46" s="54"/>
      <c r="R46" s="54"/>
      <c r="S46" s="54"/>
      <c r="T46" s="54"/>
      <c r="U46" s="54"/>
      <c r="V46" s="54"/>
      <c r="W46" s="127"/>
      <c r="X46" s="128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8"/>
      <c r="IU46" s="8"/>
    </row>
  </sheetData>
  <autoFilter xmlns:etc="http://www.wps.cn/officeDocument/2017/etCustomData" ref="A4:IU46" etc:filterBottomFollowUsedRange="0">
    <extLst/>
  </autoFilter>
  <mergeCells count="25">
    <mergeCell ref="A1:X1"/>
    <mergeCell ref="A2:X2"/>
    <mergeCell ref="F3:H3"/>
    <mergeCell ref="A46:B46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dataValidations count="1">
    <dataValidation type="textLength" operator="lessThan" allowBlank="1" showInputMessage="1" showErrorMessage="1" errorTitle="文本长度不超过200字符" sqref="J9 J11 J33">
      <formula1>200</formula1>
    </dataValidation>
  </dataValidations>
  <printOptions horizontalCentered="1"/>
  <pageMargins left="0.156944444444444" right="0.0388888888888889" top="0.196527777777778" bottom="0.0784722222222222" header="0.354166666666667" footer="0.156944444444444"/>
  <pageSetup paperSize="9" scale="41" fitToHeight="0" orientation="landscape" horizontalDpi="600" verticalDpi="600"/>
  <headerFooter alignWithMargins="0" scaleWithDoc="0">
    <oddHeader>&amp;L附件3：</oddHeader>
    <oddFooter>&amp;C第 &amp;P 页，共 &amp;N 页</oddFooter>
  </headerFooter>
  <rowBreaks count="6" manualBreakCount="6">
    <brk id="12" max="255" man="1"/>
    <brk id="17" max="255" man="1"/>
    <brk id="23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永和扶贫办</cp:lastModifiedBy>
  <dcterms:created xsi:type="dcterms:W3CDTF">2017-12-09T14:54:56Z</dcterms:created>
  <dcterms:modified xsi:type="dcterms:W3CDTF">2025-12-08T02:54:25Z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2052-12.1.0.20305</vt:lpwstr>
  </property>
  <property fmtid="{D5CDD505-2E9C-101B-9397-08002B2CF9AE}" pid="4" name="ICV">
    <vt:lpwstr>0C02A520F52E4DD3BA1BBE916493FFEE_13</vt:lpwstr>
  </property>
</Properties>
</file>