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6" r:id="rId1"/>
  </sheets>
  <definedNames>
    <definedName name="_xlnm._FilterDatabase" localSheetId="0" hidden="1">Sheet1!$A$4:$P$30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<sst xmlns="http://schemas.openxmlformats.org/spreadsheetml/2006/main" count="269" uniqueCount="180">
  <si>
    <t xml:space="preserve">    2024年度巩固拓展脱贫攻坚成果和乡村振兴项目计划表</t>
  </si>
  <si>
    <t xml:space="preserve">单位（公章）：                                                                                                                        </t>
  </si>
  <si>
    <t>序号</t>
  </si>
  <si>
    <t>项目名称</t>
  </si>
  <si>
    <t>预算
总投资
（万元）</t>
  </si>
  <si>
    <t>本年申请财政资金（万元）</t>
  </si>
  <si>
    <t>建设性质</t>
  </si>
  <si>
    <t>建设类别</t>
  </si>
  <si>
    <t>建设周期</t>
  </si>
  <si>
    <t>建设内容
（规模）</t>
  </si>
  <si>
    <t>建设地点</t>
  </si>
  <si>
    <t>项目实施单位</t>
  </si>
  <si>
    <t>项目主管单位</t>
  </si>
  <si>
    <t>项目
绩效目标</t>
  </si>
  <si>
    <t>预计受
益总人口（户、人）</t>
  </si>
  <si>
    <t>预计受益
脱贫人口（户、人）</t>
  </si>
  <si>
    <t>预估脱贫人口增收（元/人）</t>
  </si>
  <si>
    <t>备注</t>
  </si>
  <si>
    <t>一</t>
  </si>
  <si>
    <t>产业发展</t>
  </si>
  <si>
    <t>楼山乡酸枣树栽植项目</t>
  </si>
  <si>
    <t>新建</t>
  </si>
  <si>
    <t>特色产业开发</t>
  </si>
  <si>
    <t>2年</t>
  </si>
  <si>
    <t xml:space="preserve">  栽植酸枣树4600亩。其中坡头1000亩、可托1000亩、冯苍600亩、赵家岭2000亩，每亩栽植酸枣树110株，需资金1500元。</t>
  </si>
  <si>
    <t>坡头、可托、冯苍、赵家岭等村委</t>
  </si>
  <si>
    <t>楼山乡人民政府</t>
  </si>
  <si>
    <t>林业局</t>
  </si>
  <si>
    <t>可带动群众经济收入提升，改善区域生态环境。</t>
  </si>
  <si>
    <t>273户
756人</t>
  </si>
  <si>
    <t>85户
179人</t>
  </si>
  <si>
    <t>赵家沟美丽乡村建设项目</t>
  </si>
  <si>
    <t>一年以下</t>
  </si>
  <si>
    <t>对主席路居地进行布展，对村内广场进行硬化，对村内道路两侧农户院墙外立面进行规划设计，体现红色文化，对主席路居地周边、村内道路两侧进行绿化美化，打造红色旅游乡村。</t>
  </si>
  <si>
    <t>呼家庄村</t>
  </si>
  <si>
    <t>坡头乡
人民政府</t>
  </si>
  <si>
    <t>文旅局</t>
  </si>
  <si>
    <t>1.通过项目的实施，该村道路、垃圾污水治理将得到切实改善，可使该村村容村貌得到大幅度提升；
2.该项目建成后，可完善村内道路、排水等基础设施，可有效改善当地的生产生活条件，同时，可为村域内的旅游资源开发提供有力保障；
3.项目的实施，可有效推动旅游业的发展，对经济发展起到推动作用，为农村劳动力提供就业机会，增加困难群众收入。发展红色旅游产业，与北方梯田联合构建农文旅融合发展的产业格局</t>
  </si>
  <si>
    <t>178户
522人</t>
  </si>
  <si>
    <t>12户
24人</t>
  </si>
  <si>
    <t>2024年永和县农用地田坎边坡生态治理试点项目</t>
  </si>
  <si>
    <t>1年</t>
  </si>
  <si>
    <t xml:space="preserve"> 通过在宜机化改造后农用地田坎、边坡等区域栽植连翘7000亩，达到保墒固土的基础上，达到绿化效果，兼顾经济效益，增加农户收入。</t>
  </si>
  <si>
    <t>各乡镇</t>
  </si>
  <si>
    <t>永和县现代农业发展中心</t>
  </si>
  <si>
    <t>永和县农业农村局</t>
  </si>
  <si>
    <t>1.绿化田坎，防治水土流失；
2.带动脱贫户100户300人受益，预计人均增收500元以上。</t>
  </si>
  <si>
    <t>300户
900人</t>
  </si>
  <si>
    <t>40户
110人</t>
  </si>
  <si>
    <t>乾坤湾乡“两山”理论践行基地建设项目</t>
  </si>
  <si>
    <t>在沿黄旅游路及东征旅游路沿线的荒山、荒坡等地类集中连片种植连翘及酸枣等5000余亩，在美化环境的同时，全面推进生态修复，有效保持水土流失，切实增加农民收入。</t>
  </si>
  <si>
    <t>奇奇里村、西后峪村、阁底村、西庄村、辛角村、东征村、乾坤湾村</t>
  </si>
  <si>
    <t>乾坤湾乡人民政府</t>
  </si>
  <si>
    <t>1.种植连翘、酸枣等5000余亩，预计每亩地增收500元以上；2.实现绿化、彩化。</t>
  </si>
  <si>
    <t>310户
868人</t>
  </si>
  <si>
    <t>136户
378人</t>
  </si>
  <si>
    <t>乾坤湾乡红枣饲草加工场建设</t>
  </si>
  <si>
    <t>投资设计年产5万吨的饲料加工厂一个,含生产红枣单一饲料及畜禽配合饲料。即红枣饲料生产线一条及其配套设施，需要在常规饲料厂的基础上增设红枣 晒干、烘干、粉碎等场地与工艺设备。</t>
  </si>
  <si>
    <t>乾坤湾乡阁底村</t>
  </si>
  <si>
    <t>畜牧中心</t>
  </si>
  <si>
    <t>项目建成后可以为全乡甚至全县特色养殖产业发展提供饲料支撑。</t>
  </si>
  <si>
    <t>193户
526人</t>
  </si>
  <si>
    <t>105户
263人</t>
  </si>
  <si>
    <t>芝河镇现代农业综合体建设项目二期</t>
  </si>
  <si>
    <t>一年</t>
  </si>
  <si>
    <t>实施经济林栽植工程，栽植酸枣等经济林栽植3000余亩。
实施提水灌溉工程，为约600亩苹果配套建设提水灌溉设施。
实施输变电工程，保证提水工程供电。</t>
  </si>
  <si>
    <t>芝河镇前甘露河村、红花沟村、东峪沟村</t>
  </si>
  <si>
    <t>芝河镇人民政府</t>
  </si>
  <si>
    <t>1、提高农业基础设施建设水平，提升经济林效益，增加群众收入。
2、发展酸枣等特色产业，增加植被覆盖率，改善生态环境，拓宽村民增收渠道。
3、开展旅游观光、休闲采摘，培育乡村发展新业态。</t>
  </si>
  <si>
    <t>755户
2329人</t>
  </si>
  <si>
    <t>142户
318人</t>
  </si>
  <si>
    <t>永和县2024年丘陵山区农田宜机化改造项目</t>
  </si>
  <si>
    <t>其他</t>
  </si>
  <si>
    <t>总投资1300万元，在县内适宜区域，完成5000亩农田宜机化改造，全面推进农业全程机械化，有效保持水土流失，增加农民收入。为有机旱作农业发展提供宜机化耕地保障。</t>
  </si>
  <si>
    <t>1.完成5000亩耕地宜机化改造；
2.预计每亩每年增产100公斤，亩均增收200元，总增收100万元；
3.抚育粮食生产优势产业基地的形成，促进农民种植习惯改变和农机、农技推广，同时解放部分农村劳动力；
4.由上而下，梁坡兼治，层层设防，有效拦截地表径流，防止水土流失。</t>
  </si>
  <si>
    <t>120户
360人</t>
  </si>
  <si>
    <t>30户
90人</t>
  </si>
  <si>
    <t>望海寺乡酸枣树栽植项目</t>
  </si>
  <si>
    <t>地楞栽植8000亩左右酸枣树，实现产业互补、提效增收。</t>
  </si>
  <si>
    <t>望海新村和黄河一号旅游公路沿线、郭家山村于家坬村郑家垣村、冯家山、郭家村、白家腰等村委</t>
  </si>
  <si>
    <t>望海寺乡人民政府</t>
  </si>
  <si>
    <t>农业农村局</t>
  </si>
  <si>
    <t>发展酸枣特色产业，实现种植业互补，增加农户收入。</t>
  </si>
  <si>
    <t>二</t>
  </si>
  <si>
    <t>乡村建设行动</t>
  </si>
  <si>
    <t>坡头乡塔只新村建设项目</t>
  </si>
  <si>
    <t>基础设施建设</t>
  </si>
  <si>
    <t>对呼家庄村委赵家沟村口10.26亩土地进行平整，建设塔只新村配套基础设施，包括室外电气、室外管网工程、场地硬化、场地土方填挖、护坡、道路等。</t>
  </si>
  <si>
    <t>发改局</t>
  </si>
  <si>
    <t>1.建设塔只新村，完善基础设施，为塔只村民提供新的生活家园
2.改善人居环境。增加乡村辨识度，促进美丽乡村建设。</t>
  </si>
  <si>
    <t>打石腰区域供水工程项目</t>
  </si>
  <si>
    <t>二年</t>
  </si>
  <si>
    <t>新建500m3蓄水池1座，100m3 减压池 11 座，蓄水池管理房3座，排气阀井15座，泄水阀井 15 座，分水阀井 15 座，提水设备2套，计量设施(水表)12 个,提水钢管 DN100(壁厚 4mm)钢管 7800m。PE75钢丝管21800m(采取定向钻施工），新增输电线路2000m,50kvA变压器3座。</t>
  </si>
  <si>
    <t>望海寺乡20个村庄</t>
  </si>
  <si>
    <t>永和县水利工程建设项目部</t>
  </si>
  <si>
    <t>水利局</t>
  </si>
  <si>
    <t>新修维修供水工程达到32处，让群众实现从有水喝到喝好水的转变，实现群众由饮水安全到饮水保障的提升。受益人口3836人，群众满意度达到90%以上。</t>
  </si>
  <si>
    <t>1534户
3836人</t>
  </si>
  <si>
    <t>574户
1623人</t>
  </si>
  <si>
    <t>桑壁区域供水工程项目</t>
  </si>
  <si>
    <t>打机井1眼，新建蓄水池2座，管理房1座，新增配套水泵1套，采取定向钻铺设110mm管道5100m，63mm、50mm管道8500m，入户32mm管道7500m，水表井410座及配套设施。</t>
  </si>
  <si>
    <t>桑壁镇9个自然村</t>
  </si>
  <si>
    <t>新建大型集中净化消毒供水工程1处，入户463户。让群众实现从有水喝到喝好水的转变，实现群众由饮水安全到饮水保障的提升。受益人口2200人，群众满意度达到90%以上。</t>
  </si>
  <si>
    <t>733户
2200人</t>
  </si>
  <si>
    <t>155户
455人</t>
  </si>
  <si>
    <t>永和县2024年农村饮水水提升改造工程项目</t>
  </si>
  <si>
    <t>改建</t>
  </si>
  <si>
    <t>新建蓄水池5座，集水池2座，管理房2座，施工便道2200m，更新配套水泵3套，铺设DN50管3200m，铺设PE75管12000m，PE50管22500m，PE32管9800m，PE25管28500m，入户配套设施1200套，水质净化设施12套。</t>
  </si>
  <si>
    <t>全县6个乡镇29个自然村</t>
  </si>
  <si>
    <t>新建维修供水工程12处，管网改造31处及入户工程2356户，提升饮水安全保障能力，受益人口5502人，群众满意度达到90%以上。</t>
  </si>
  <si>
    <t>2501户
5502人</t>
  </si>
  <si>
    <t>753户
2230人</t>
  </si>
  <si>
    <t>桑壁镇现代农业观光园区建设项目</t>
  </si>
  <si>
    <t>围绕署益垣面，建设从堡则-新乡-后河的农业循环旅游园区，并在沿线进行集雨窖建设，含景观防护林工程、旅游景观工程等。坡面进行连翘栽植，垣面果树科技管护，沟坝地平整改造等。</t>
  </si>
  <si>
    <t>署益村、南寨村、堡则村</t>
  </si>
  <si>
    <t>桑壁镇人民政府</t>
  </si>
  <si>
    <t>县农业农村局</t>
  </si>
  <si>
    <t>1.集雨窖建成后可充分利用雨水，调解气候干旱影响，适当存储可减低涝灾造成的自然灾害；2.打造新型农业观光示范点，促进农旅产业发展；3.项目建成后，进一步改善果树管护条件，连翘栽植开辟村民增收的新源头，沟坝地治理进一步规整土地种植条件，推进现代农业的发展。</t>
  </si>
  <si>
    <t>254户
713人</t>
  </si>
  <si>
    <t>35户
98人</t>
  </si>
  <si>
    <t>望海寺乡产业道路建设项目</t>
  </si>
  <si>
    <t>在高山、南庄、白家腰、社里、郭家村、辛舍果、红崖渠等村委养羊场建设10条主干道通养殖场的道路4.8公里，宽度3.5米。修建1条沿黄路支线通往白家山湾的旅游产业道路1.8公里。</t>
  </si>
  <si>
    <t>高山、南庄、白家腰、社里、郭家村、辛舍果、红崖渠、冯家山等村委</t>
  </si>
  <si>
    <t>畜牧局</t>
  </si>
  <si>
    <t>修通10条养羊场至交通主干线的道路和1条沿黄路支线通往白家山湾的旅游产业道路，改善生产条件。</t>
  </si>
  <si>
    <t>288户
806人</t>
  </si>
  <si>
    <t>129户
361人</t>
  </si>
  <si>
    <t>永和县沿黄公路—庄头产业路硬化项目</t>
  </si>
  <si>
    <t>4.6公里路基、路面、涵洞、排水防护及交通工程等</t>
  </si>
  <si>
    <t>峪里村-庄头村</t>
  </si>
  <si>
    <t>交通运输局</t>
  </si>
  <si>
    <t>增强沿黄公路至庄头道路通行力，带动当地农副产品的发展；满足群众快速.便捷和运输需求的需要，促进我县乡村振兴经济快速发展；最大限度地降低农业资源和生产资料的运输费用，实现了农业生产的低投入、高产出，促使资源得到充分利用，使得发展高效农业成为可能，节约农民农副产品运输成本，从而增加了农民收入；</t>
  </si>
  <si>
    <t>113户
343人</t>
  </si>
  <si>
    <t>47户
117人</t>
  </si>
  <si>
    <t>永和县坡桑线—半坡山产业路硬化项目</t>
  </si>
  <si>
    <t>4.4公里路基、路面、涵洞、排水防护及交通工程等</t>
  </si>
  <si>
    <t>坡桑线-半坡山</t>
  </si>
  <si>
    <t>增强坡桑线至半坡山道路通行力，带动当地农副产品的发展；满足群众快速.便捷和运输需求的需要，促进我县乡村振兴经济快速发展；最大限度地降低农业资源和生产资料的运输费用，实现了农业生产的低投入、高产出，促使资源得到充分利用，使得发展高效农业成为可能，节约农民农副产品运输成本，从而增加了农民收入；</t>
  </si>
  <si>
    <t>62户
142人</t>
  </si>
  <si>
    <t>4户
10人</t>
  </si>
  <si>
    <t>永和县小坪村—于家咀产业路硬化项目</t>
  </si>
  <si>
    <t>13公里路基、路面、涵洞、排水防护及交通工程等</t>
  </si>
  <si>
    <t>东征小坪村—于家咀</t>
  </si>
  <si>
    <t>增强乾坤湾乡小坪村至于家咀道路通行力，带动当地农副产品的发展；满足群众快速.便捷和运输需求的需要，促进我县乡村振兴经济快速发展；最大限度地降低农业资源和生产资料的运输费用，实现了农业生产的低投入、高产出，促使资源得到充分利用，使得发展高效农业成为可能，节约农民农副产品运输成本，从而增加了农民收入；</t>
  </si>
  <si>
    <t>450户
980人</t>
  </si>
  <si>
    <t>201户
557人</t>
  </si>
  <si>
    <t>永和县沿黄一号旅游公路-马家滩产业路硬化项目</t>
  </si>
  <si>
    <t>2公里路基、路面、涵洞、排水防护及交通工程等。</t>
  </si>
  <si>
    <t>沿黄一号旅游公路-马家滩</t>
  </si>
  <si>
    <t>增强马家滩村民道路通行力，带动当地农副产品的发展；满足群众快速.便捷和运输需求的需要，促进我县乡村振兴经济快速发展；最大限度地降低农业资源和生产资料的运输费用，实现了农业生产的低投入、高产出，促使资源得到充分利用，使得发展高效农业成为可能，节约农民农副产品运输成本，从而增加了农民收入；</t>
  </si>
  <si>
    <t>169户
457人</t>
  </si>
  <si>
    <t>72户
146人</t>
  </si>
  <si>
    <t>三</t>
  </si>
  <si>
    <t>巩固三保障成果</t>
  </si>
  <si>
    <t>雨露计划</t>
  </si>
  <si>
    <t>教育扶贫</t>
  </si>
  <si>
    <t>一年
以下</t>
  </si>
  <si>
    <t>对全县建档立卡户中接受中职、中技、高等职业教育的在校生每人补助3000元。</t>
  </si>
  <si>
    <t>乡村振兴局</t>
  </si>
  <si>
    <t xml:space="preserve">    1.资助中.高等职业教育在校生300人，每人3000元；
    2.减轻受资助学生家庭经济负担。</t>
  </si>
  <si>
    <t>300人</t>
  </si>
  <si>
    <t>致富带头人培训</t>
  </si>
  <si>
    <t>对县域内具有带贫益贫能力、有责任心的致富带头人开展再提升培训，预计培训致富带头人50人。</t>
  </si>
  <si>
    <t>永和县</t>
  </si>
  <si>
    <t xml:space="preserve">    1.培训致富带头人50人；
    2.带动脱贫户20人。</t>
  </si>
  <si>
    <t>50人</t>
  </si>
  <si>
    <t>四</t>
  </si>
  <si>
    <t>就业项目</t>
  </si>
  <si>
    <t>稳岗补助</t>
  </si>
  <si>
    <t>务工补助</t>
  </si>
  <si>
    <t xml:space="preserve">    对当年在同一用工单位累计务工6个月以上、平均月工资达到1000元以上的脱贫劳动力，每人每月200元的标准给予6个月的稳岗奖补。</t>
  </si>
  <si>
    <t>人社局</t>
  </si>
  <si>
    <t>预计给符合条件的脱贫劳动力每人增收1200元</t>
  </si>
  <si>
    <t>1500户
1500人</t>
  </si>
  <si>
    <t>1500户                1500人</t>
  </si>
  <si>
    <t>2024年脱贫劳动力外出务工一次性交通补贴</t>
  </si>
  <si>
    <t xml:space="preserve">    对2024年约3000外出务工脱贫劳动力进行交通补贴。</t>
  </si>
  <si>
    <t xml:space="preserve">    通过实施对对2024年约2000外出务工脱贫劳动力进行交通补贴，进一步加强脱贫劳动力稳就业促增收，切实加强就业帮扶，巩固拓展脱贫攻坚成果，助力乡村振兴。</t>
  </si>
  <si>
    <t>3000人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</si>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</sst>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24"/>
      <name val="方正公文小标宋"/>
      <charset val="134"/>
    </font>
    <font>
      <sz val="12"/>
      <name val="黑体"/>
      <charset val="134"/>
    </font>
    <font>
      <sz val="14"/>
      <name val="楷体"/>
      <charset val="134"/>
    </font>
    <font>
      <sz val="12"/>
      <name val="楷体"/>
      <charset val="134"/>
    </font>
    <font>
      <b/>
      <sz val="12"/>
      <name val="宋体"/>
      <charset val="134"/>
    </font>
    <font>
      <sz val="10"/>
      <color indexed="8"/>
      <name val="仿宋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48576"/>
  <sheetViews>
    <sheetView tabSelected="1" workbookViewId="0">
      <selection activeCell="I7" sqref="I7"/>
    </sheetView>
  </sheetViews>
  <sheetFormatPr defaultColWidth="9" defaultRowHeight="14.25"/>
  <cols>
    <col min="1" max="1" width="6.25" style="1" customWidth="1"/>
    <col min="2" max="2" width="14" style="1" customWidth="1"/>
    <col min="3" max="4" width="11.125" style="1" customWidth="1"/>
    <col min="5" max="7" width="9" style="1"/>
    <col min="8" max="8" width="30.375" style="1" customWidth="1"/>
    <col min="9" max="9" width="12.15" style="1" customWidth="1"/>
    <col min="10" max="11" width="9" style="1"/>
    <col min="12" max="12" width="33.125" style="1" customWidth="1"/>
    <col min="13" max="13" width="10.5" style="1" customWidth="1"/>
    <col min="14" max="14" width="10.375" style="1" customWidth="1"/>
    <col min="15" max="16378" width="9" style="1"/>
  </cols>
  <sheetData>
    <row r="1" s="1" customFormat="1" ht="4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6" t="s">
        <v>17</v>
      </c>
    </row>
    <row r="4" s="1" customFormat="1" ht="74" customHeight="1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4"/>
      <c r="M4" s="24"/>
      <c r="N4" s="24"/>
      <c r="O4" s="24"/>
      <c r="P4" s="6"/>
    </row>
    <row r="5" s="1" customFormat="1" ht="33" customHeight="1" spans="1:16">
      <c r="A5" s="7" t="s">
        <v>18</v>
      </c>
      <c r="B5" s="8" t="s">
        <v>19</v>
      </c>
      <c r="C5" s="7">
        <f>SUM(C6:C13)</f>
        <v>5205.5</v>
      </c>
      <c r="D5" s="7">
        <f>SUM(D6:D13)</f>
        <v>4185.5</v>
      </c>
      <c r="E5" s="7"/>
      <c r="F5" s="7"/>
      <c r="G5" s="7"/>
      <c r="H5" s="7"/>
      <c r="I5" s="7"/>
      <c r="J5" s="7"/>
      <c r="K5" s="7"/>
      <c r="L5" s="25"/>
      <c r="M5" s="26"/>
      <c r="N5" s="26"/>
      <c r="O5" s="25"/>
      <c r="P5" s="7"/>
    </row>
    <row r="6" s="2" customFormat="1" ht="57" customHeight="1" spans="1:16">
      <c r="A6" s="9">
        <v>1</v>
      </c>
      <c r="B6" s="10" t="s">
        <v>20</v>
      </c>
      <c r="C6" s="10">
        <v>690</v>
      </c>
      <c r="D6" s="10">
        <v>690</v>
      </c>
      <c r="E6" s="10" t="s">
        <v>21</v>
      </c>
      <c r="F6" s="10" t="s">
        <v>22</v>
      </c>
      <c r="G6" s="10" t="s">
        <v>23</v>
      </c>
      <c r="H6" s="11" t="s">
        <v>24</v>
      </c>
      <c r="I6" s="10" t="s">
        <v>25</v>
      </c>
      <c r="J6" s="16" t="s">
        <v>26</v>
      </c>
      <c r="K6" s="10" t="s">
        <v>27</v>
      </c>
      <c r="L6" s="11" t="s">
        <v>28</v>
      </c>
      <c r="M6" s="27" t="s">
        <v>29</v>
      </c>
      <c r="N6" s="27" t="s">
        <v>30</v>
      </c>
      <c r="O6" s="28">
        <v>2000</v>
      </c>
      <c r="P6" s="9"/>
    </row>
    <row r="7" s="2" customFormat="1" ht="177" customHeight="1" spans="1:16">
      <c r="A7" s="9">
        <v>2</v>
      </c>
      <c r="B7" s="10" t="s">
        <v>31</v>
      </c>
      <c r="C7" s="10">
        <v>350</v>
      </c>
      <c r="D7" s="10">
        <v>350</v>
      </c>
      <c r="E7" s="10" t="s">
        <v>21</v>
      </c>
      <c r="F7" s="10" t="s">
        <v>22</v>
      </c>
      <c r="G7" s="10" t="s">
        <v>32</v>
      </c>
      <c r="H7" s="11" t="s">
        <v>33</v>
      </c>
      <c r="I7" s="10" t="s">
        <v>34</v>
      </c>
      <c r="J7" s="16" t="s">
        <v>35</v>
      </c>
      <c r="K7" s="10" t="s">
        <v>36</v>
      </c>
      <c r="L7" s="11" t="s">
        <v>37</v>
      </c>
      <c r="M7" s="27" t="s">
        <v>38</v>
      </c>
      <c r="N7" s="27" t="s">
        <v>39</v>
      </c>
      <c r="O7" s="28">
        <v>500</v>
      </c>
      <c r="P7" s="9"/>
    </row>
    <row r="8" s="2" customFormat="1" ht="85" customHeight="1" spans="1:16">
      <c r="A8" s="9">
        <v>3</v>
      </c>
      <c r="B8" s="10" t="s">
        <v>40</v>
      </c>
      <c r="C8" s="10">
        <v>700</v>
      </c>
      <c r="D8" s="10">
        <v>480</v>
      </c>
      <c r="E8" s="10" t="s">
        <v>21</v>
      </c>
      <c r="F8" s="10" t="s">
        <v>22</v>
      </c>
      <c r="G8" s="10" t="s">
        <v>41</v>
      </c>
      <c r="H8" s="11" t="s">
        <v>42</v>
      </c>
      <c r="I8" s="10" t="s">
        <v>43</v>
      </c>
      <c r="J8" s="16" t="s">
        <v>44</v>
      </c>
      <c r="K8" s="10" t="s">
        <v>45</v>
      </c>
      <c r="L8" s="11" t="s">
        <v>46</v>
      </c>
      <c r="M8" s="27" t="s">
        <v>47</v>
      </c>
      <c r="N8" s="27" t="s">
        <v>48</v>
      </c>
      <c r="O8" s="28">
        <v>500</v>
      </c>
      <c r="P8" s="9"/>
    </row>
    <row r="9" s="2" customFormat="1" ht="85" customHeight="1" spans="1:16">
      <c r="A9" s="9">
        <v>4</v>
      </c>
      <c r="B9" s="12" t="s">
        <v>49</v>
      </c>
      <c r="C9" s="12">
        <v>620</v>
      </c>
      <c r="D9" s="12">
        <v>620</v>
      </c>
      <c r="E9" s="12" t="s">
        <v>21</v>
      </c>
      <c r="F9" s="12" t="s">
        <v>22</v>
      </c>
      <c r="G9" s="12" t="s">
        <v>32</v>
      </c>
      <c r="H9" s="13" t="s">
        <v>50</v>
      </c>
      <c r="I9" s="12" t="s">
        <v>51</v>
      </c>
      <c r="J9" s="12" t="s">
        <v>52</v>
      </c>
      <c r="K9" s="12" t="s">
        <v>27</v>
      </c>
      <c r="L9" s="13" t="s">
        <v>53</v>
      </c>
      <c r="M9" s="29" t="s">
        <v>54</v>
      </c>
      <c r="N9" s="29" t="s">
        <v>55</v>
      </c>
      <c r="O9" s="30">
        <v>500</v>
      </c>
      <c r="P9" s="12"/>
    </row>
    <row r="10" s="2" customFormat="1" ht="99" customHeight="1" spans="1:16">
      <c r="A10" s="9">
        <v>5</v>
      </c>
      <c r="B10" s="10" t="s">
        <v>56</v>
      </c>
      <c r="C10" s="10">
        <v>429.5</v>
      </c>
      <c r="D10" s="10">
        <v>429.5</v>
      </c>
      <c r="E10" s="10" t="s">
        <v>21</v>
      </c>
      <c r="F10" s="10" t="s">
        <v>22</v>
      </c>
      <c r="G10" s="10" t="s">
        <v>32</v>
      </c>
      <c r="H10" s="11" t="s">
        <v>57</v>
      </c>
      <c r="I10" s="10" t="s">
        <v>58</v>
      </c>
      <c r="J10" s="16" t="s">
        <v>52</v>
      </c>
      <c r="K10" s="10" t="s">
        <v>59</v>
      </c>
      <c r="L10" s="11" t="s">
        <v>60</v>
      </c>
      <c r="M10" s="27" t="s">
        <v>61</v>
      </c>
      <c r="N10" s="27" t="s">
        <v>62</v>
      </c>
      <c r="O10" s="28">
        <v>800</v>
      </c>
      <c r="P10" s="9"/>
    </row>
    <row r="11" s="2" customFormat="1" ht="102" customHeight="1" spans="1:16">
      <c r="A11" s="9">
        <v>6</v>
      </c>
      <c r="B11" s="14" t="s">
        <v>63</v>
      </c>
      <c r="C11" s="14">
        <v>588</v>
      </c>
      <c r="D11" s="14">
        <v>588</v>
      </c>
      <c r="E11" s="14" t="s">
        <v>21</v>
      </c>
      <c r="F11" s="14" t="s">
        <v>22</v>
      </c>
      <c r="G11" s="14" t="s">
        <v>64</v>
      </c>
      <c r="H11" s="15" t="s">
        <v>65</v>
      </c>
      <c r="I11" s="14" t="s">
        <v>66</v>
      </c>
      <c r="J11" s="14" t="s">
        <v>67</v>
      </c>
      <c r="K11" s="14" t="s">
        <v>45</v>
      </c>
      <c r="L11" s="15" t="s">
        <v>68</v>
      </c>
      <c r="M11" s="14" t="s">
        <v>69</v>
      </c>
      <c r="N11" s="14" t="s">
        <v>70</v>
      </c>
      <c r="O11" s="14">
        <v>500</v>
      </c>
      <c r="P11" s="9"/>
    </row>
    <row r="12" s="2" customFormat="1" ht="121" customHeight="1" spans="1:16">
      <c r="A12" s="9">
        <v>7</v>
      </c>
      <c r="B12" s="10" t="s">
        <v>71</v>
      </c>
      <c r="C12" s="10">
        <v>1300</v>
      </c>
      <c r="D12" s="10">
        <v>500</v>
      </c>
      <c r="E12" s="10" t="s">
        <v>21</v>
      </c>
      <c r="F12" s="10" t="s">
        <v>72</v>
      </c>
      <c r="G12" s="10" t="s">
        <v>41</v>
      </c>
      <c r="H12" s="11" t="s">
        <v>73</v>
      </c>
      <c r="I12" s="10" t="s">
        <v>43</v>
      </c>
      <c r="J12" s="16" t="s">
        <v>44</v>
      </c>
      <c r="K12" s="10" t="s">
        <v>45</v>
      </c>
      <c r="L12" s="11" t="s">
        <v>74</v>
      </c>
      <c r="M12" s="27" t="s">
        <v>75</v>
      </c>
      <c r="N12" s="27" t="s">
        <v>76</v>
      </c>
      <c r="O12" s="28">
        <v>600</v>
      </c>
      <c r="P12" s="9"/>
    </row>
    <row r="13" s="2" customFormat="1" ht="102" customHeight="1" spans="1:16">
      <c r="A13" s="9">
        <v>8</v>
      </c>
      <c r="B13" s="16" t="s">
        <v>77</v>
      </c>
      <c r="C13" s="16">
        <v>528</v>
      </c>
      <c r="D13" s="16">
        <v>528</v>
      </c>
      <c r="E13" s="10" t="s">
        <v>21</v>
      </c>
      <c r="F13" s="9" t="s">
        <v>22</v>
      </c>
      <c r="G13" s="10" t="s">
        <v>32</v>
      </c>
      <c r="H13" s="17" t="s">
        <v>78</v>
      </c>
      <c r="I13" s="16" t="s">
        <v>79</v>
      </c>
      <c r="J13" s="16" t="s">
        <v>80</v>
      </c>
      <c r="K13" s="16" t="s">
        <v>81</v>
      </c>
      <c r="L13" s="17" t="s">
        <v>82</v>
      </c>
      <c r="M13" s="31" t="s">
        <v>54</v>
      </c>
      <c r="N13" s="31" t="s">
        <v>55</v>
      </c>
      <c r="O13" s="16">
        <v>500</v>
      </c>
      <c r="P13" s="9"/>
    </row>
    <row r="14" s="1" customFormat="1" ht="36" customHeight="1" spans="1:16">
      <c r="A14" s="7" t="s">
        <v>83</v>
      </c>
      <c r="B14" s="8" t="s">
        <v>84</v>
      </c>
      <c r="C14" s="7">
        <f>SUM(C15:C24)</f>
        <v>11361</v>
      </c>
      <c r="D14" s="7">
        <f>SUM(D15:D24)</f>
        <v>5431</v>
      </c>
      <c r="E14" s="7"/>
      <c r="F14" s="7"/>
      <c r="G14" s="7"/>
      <c r="H14" s="7"/>
      <c r="I14" s="7"/>
      <c r="J14" s="7"/>
      <c r="K14" s="7"/>
      <c r="L14" s="25"/>
      <c r="M14" s="26"/>
      <c r="N14" s="26"/>
      <c r="O14" s="25"/>
      <c r="P14" s="7"/>
    </row>
    <row r="15" s="2" customFormat="1" ht="60" spans="1:16">
      <c r="A15" s="9">
        <v>9</v>
      </c>
      <c r="B15" s="10" t="s">
        <v>85</v>
      </c>
      <c r="C15" s="10">
        <v>800</v>
      </c>
      <c r="D15" s="10">
        <v>510</v>
      </c>
      <c r="E15" s="10" t="s">
        <v>21</v>
      </c>
      <c r="F15" s="10" t="s">
        <v>86</v>
      </c>
      <c r="G15" s="10" t="s">
        <v>32</v>
      </c>
      <c r="H15" s="11" t="s">
        <v>87</v>
      </c>
      <c r="I15" s="10" t="s">
        <v>34</v>
      </c>
      <c r="J15" s="16" t="s">
        <v>35</v>
      </c>
      <c r="K15" s="10" t="s">
        <v>88</v>
      </c>
      <c r="L15" s="11" t="s">
        <v>89</v>
      </c>
      <c r="M15" s="27" t="s">
        <v>38</v>
      </c>
      <c r="N15" s="27" t="s">
        <v>39</v>
      </c>
      <c r="O15" s="28">
        <v>500</v>
      </c>
      <c r="P15" s="9"/>
    </row>
    <row r="16" s="2" customFormat="1" ht="106" customHeight="1" spans="1:16">
      <c r="A16" s="9">
        <v>10</v>
      </c>
      <c r="B16" s="18" t="s">
        <v>90</v>
      </c>
      <c r="C16" s="18">
        <v>3000</v>
      </c>
      <c r="D16" s="18">
        <v>800</v>
      </c>
      <c r="E16" s="18" t="s">
        <v>21</v>
      </c>
      <c r="F16" s="18" t="s">
        <v>86</v>
      </c>
      <c r="G16" s="18" t="s">
        <v>91</v>
      </c>
      <c r="H16" s="19" t="s">
        <v>92</v>
      </c>
      <c r="I16" s="18" t="s">
        <v>93</v>
      </c>
      <c r="J16" s="30" t="s">
        <v>94</v>
      </c>
      <c r="K16" s="18" t="s">
        <v>95</v>
      </c>
      <c r="L16" s="19" t="s">
        <v>96</v>
      </c>
      <c r="M16" s="32" t="s">
        <v>97</v>
      </c>
      <c r="N16" s="32" t="s">
        <v>98</v>
      </c>
      <c r="O16" s="33"/>
      <c r="P16" s="14"/>
    </row>
    <row r="17" s="2" customFormat="1" ht="69" customHeight="1" spans="1:16">
      <c r="A17" s="9">
        <v>11</v>
      </c>
      <c r="B17" s="18" t="s">
        <v>99</v>
      </c>
      <c r="C17" s="18">
        <v>1000</v>
      </c>
      <c r="D17" s="18">
        <v>600</v>
      </c>
      <c r="E17" s="18" t="s">
        <v>21</v>
      </c>
      <c r="F17" s="18" t="s">
        <v>86</v>
      </c>
      <c r="G17" s="18" t="s">
        <v>64</v>
      </c>
      <c r="H17" s="19" t="s">
        <v>100</v>
      </c>
      <c r="I17" s="18" t="s">
        <v>101</v>
      </c>
      <c r="J17" s="30" t="s">
        <v>94</v>
      </c>
      <c r="K17" s="18" t="s">
        <v>95</v>
      </c>
      <c r="L17" s="19" t="s">
        <v>102</v>
      </c>
      <c r="M17" s="32" t="s">
        <v>103</v>
      </c>
      <c r="N17" s="32" t="s">
        <v>104</v>
      </c>
      <c r="O17" s="33"/>
      <c r="P17" s="14"/>
    </row>
    <row r="18" s="2" customFormat="1" ht="84" customHeight="1" spans="1:16">
      <c r="A18" s="9">
        <v>12</v>
      </c>
      <c r="B18" s="18" t="s">
        <v>105</v>
      </c>
      <c r="C18" s="18">
        <v>1800</v>
      </c>
      <c r="D18" s="18">
        <v>800</v>
      </c>
      <c r="E18" s="18" t="s">
        <v>106</v>
      </c>
      <c r="F18" s="18" t="s">
        <v>86</v>
      </c>
      <c r="G18" s="18" t="s">
        <v>64</v>
      </c>
      <c r="H18" s="19" t="s">
        <v>107</v>
      </c>
      <c r="I18" s="18" t="s">
        <v>108</v>
      </c>
      <c r="J18" s="30" t="s">
        <v>94</v>
      </c>
      <c r="K18" s="18" t="s">
        <v>95</v>
      </c>
      <c r="L18" s="19" t="s">
        <v>109</v>
      </c>
      <c r="M18" s="32" t="s">
        <v>110</v>
      </c>
      <c r="N18" s="32" t="s">
        <v>111</v>
      </c>
      <c r="O18" s="33"/>
      <c r="P18" s="14"/>
    </row>
    <row r="19" s="3" customFormat="1" ht="98" customHeight="1" spans="1:16">
      <c r="A19" s="9">
        <v>13</v>
      </c>
      <c r="B19" s="9" t="s">
        <v>112</v>
      </c>
      <c r="C19" s="9">
        <v>1800</v>
      </c>
      <c r="D19" s="9">
        <v>600</v>
      </c>
      <c r="E19" s="20" t="s">
        <v>21</v>
      </c>
      <c r="F19" s="14" t="s">
        <v>86</v>
      </c>
      <c r="G19" s="20" t="s">
        <v>32</v>
      </c>
      <c r="H19" s="21" t="s">
        <v>113</v>
      </c>
      <c r="I19" s="9" t="s">
        <v>114</v>
      </c>
      <c r="J19" s="9" t="s">
        <v>115</v>
      </c>
      <c r="K19" s="9" t="s">
        <v>116</v>
      </c>
      <c r="L19" s="9" t="s">
        <v>117</v>
      </c>
      <c r="M19" s="34" t="s">
        <v>118</v>
      </c>
      <c r="N19" s="34" t="s">
        <v>119</v>
      </c>
      <c r="O19" s="34"/>
      <c r="P19" s="9"/>
    </row>
    <row r="20" s="2" customFormat="1" ht="81" customHeight="1" spans="1:16">
      <c r="A20" s="9">
        <v>14</v>
      </c>
      <c r="B20" s="12" t="s">
        <v>120</v>
      </c>
      <c r="C20" s="12">
        <v>561</v>
      </c>
      <c r="D20" s="12">
        <v>561</v>
      </c>
      <c r="E20" s="22" t="s">
        <v>21</v>
      </c>
      <c r="F20" s="23" t="s">
        <v>86</v>
      </c>
      <c r="G20" s="22" t="s">
        <v>32</v>
      </c>
      <c r="H20" s="13" t="s">
        <v>121</v>
      </c>
      <c r="I20" s="12" t="s">
        <v>122</v>
      </c>
      <c r="J20" s="12" t="s">
        <v>80</v>
      </c>
      <c r="K20" s="12" t="s">
        <v>123</v>
      </c>
      <c r="L20" s="13" t="s">
        <v>124</v>
      </c>
      <c r="M20" s="12" t="s">
        <v>125</v>
      </c>
      <c r="N20" s="12" t="s">
        <v>126</v>
      </c>
      <c r="O20" s="12"/>
      <c r="P20" s="9"/>
    </row>
    <row r="21" s="3" customFormat="1" ht="109" customHeight="1" spans="1:16">
      <c r="A21" s="9">
        <v>15</v>
      </c>
      <c r="B21" s="16" t="s">
        <v>127</v>
      </c>
      <c r="C21" s="16">
        <v>460</v>
      </c>
      <c r="D21" s="16">
        <v>299</v>
      </c>
      <c r="E21" s="10" t="s">
        <v>21</v>
      </c>
      <c r="F21" s="9" t="s">
        <v>86</v>
      </c>
      <c r="G21" s="10" t="s">
        <v>32</v>
      </c>
      <c r="H21" s="16" t="s">
        <v>128</v>
      </c>
      <c r="I21" s="16" t="s">
        <v>129</v>
      </c>
      <c r="J21" s="16" t="s">
        <v>130</v>
      </c>
      <c r="K21" s="16" t="s">
        <v>130</v>
      </c>
      <c r="L21" s="16" t="s">
        <v>131</v>
      </c>
      <c r="M21" s="27" t="s">
        <v>132</v>
      </c>
      <c r="N21" s="27" t="s">
        <v>133</v>
      </c>
      <c r="O21" s="28">
        <v>200</v>
      </c>
      <c r="P21" s="9"/>
    </row>
    <row r="22" s="3" customFormat="1" ht="111" customHeight="1" spans="1:16">
      <c r="A22" s="9">
        <v>16</v>
      </c>
      <c r="B22" s="9" t="s">
        <v>134</v>
      </c>
      <c r="C22" s="9">
        <v>440</v>
      </c>
      <c r="D22" s="9">
        <v>286</v>
      </c>
      <c r="E22" s="10" t="s">
        <v>21</v>
      </c>
      <c r="F22" s="9" t="s">
        <v>86</v>
      </c>
      <c r="G22" s="10" t="s">
        <v>32</v>
      </c>
      <c r="H22" s="9" t="s">
        <v>135</v>
      </c>
      <c r="I22" s="9" t="s">
        <v>136</v>
      </c>
      <c r="J22" s="16" t="s">
        <v>130</v>
      </c>
      <c r="K22" s="16" t="s">
        <v>130</v>
      </c>
      <c r="L22" s="16" t="s">
        <v>137</v>
      </c>
      <c r="M22" s="27" t="s">
        <v>138</v>
      </c>
      <c r="N22" s="27" t="s">
        <v>139</v>
      </c>
      <c r="O22" s="28">
        <v>200</v>
      </c>
      <c r="P22" s="9"/>
    </row>
    <row r="23" s="3" customFormat="1" ht="117" customHeight="1" spans="1:16">
      <c r="A23" s="9">
        <v>17</v>
      </c>
      <c r="B23" s="21" t="s">
        <v>140</v>
      </c>
      <c r="C23" s="9">
        <v>1300</v>
      </c>
      <c r="D23" s="9">
        <v>845</v>
      </c>
      <c r="E23" s="10" t="s">
        <v>21</v>
      </c>
      <c r="F23" s="9" t="s">
        <v>86</v>
      </c>
      <c r="G23" s="10" t="s">
        <v>32</v>
      </c>
      <c r="H23" s="21" t="s">
        <v>141</v>
      </c>
      <c r="I23" s="21" t="s">
        <v>142</v>
      </c>
      <c r="J23" s="16" t="s">
        <v>130</v>
      </c>
      <c r="K23" s="16" t="s">
        <v>130</v>
      </c>
      <c r="L23" s="16" t="s">
        <v>143</v>
      </c>
      <c r="M23" s="27" t="s">
        <v>144</v>
      </c>
      <c r="N23" s="27" t="s">
        <v>145</v>
      </c>
      <c r="O23" s="28">
        <v>200</v>
      </c>
      <c r="P23" s="9"/>
    </row>
    <row r="24" s="3" customFormat="1" ht="107" customHeight="1" spans="1:16">
      <c r="A24" s="9">
        <v>18</v>
      </c>
      <c r="B24" s="9" t="s">
        <v>146</v>
      </c>
      <c r="C24" s="9">
        <v>200</v>
      </c>
      <c r="D24" s="9">
        <v>130</v>
      </c>
      <c r="E24" s="21" t="s">
        <v>21</v>
      </c>
      <c r="F24" s="21" t="s">
        <v>86</v>
      </c>
      <c r="G24" s="21" t="s">
        <v>32</v>
      </c>
      <c r="H24" s="9" t="s">
        <v>147</v>
      </c>
      <c r="I24" s="9" t="s">
        <v>148</v>
      </c>
      <c r="J24" s="21" t="s">
        <v>130</v>
      </c>
      <c r="K24" s="21" t="s">
        <v>130</v>
      </c>
      <c r="L24" s="16" t="s">
        <v>149</v>
      </c>
      <c r="M24" s="31" t="s">
        <v>150</v>
      </c>
      <c r="N24" s="31" t="s">
        <v>151</v>
      </c>
      <c r="O24" s="28">
        <v>200</v>
      </c>
      <c r="P24" s="9"/>
    </row>
    <row r="25" s="1" customFormat="1" ht="28.5" spans="1:16">
      <c r="A25" s="7" t="s">
        <v>152</v>
      </c>
      <c r="B25" s="8" t="s">
        <v>153</v>
      </c>
      <c r="C25" s="7">
        <f>SUM(C26:C27)</f>
        <v>141</v>
      </c>
      <c r="D25" s="7">
        <f>SUM(D26:D27)</f>
        <v>141</v>
      </c>
      <c r="E25" s="7"/>
      <c r="F25" s="7"/>
      <c r="G25" s="7"/>
      <c r="H25" s="7"/>
      <c r="I25" s="7"/>
      <c r="J25" s="7"/>
      <c r="K25" s="7"/>
      <c r="L25" s="25"/>
      <c r="M25" s="26"/>
      <c r="N25" s="26"/>
      <c r="O25" s="25"/>
      <c r="P25" s="7"/>
    </row>
    <row r="26" s="2" customFormat="1" ht="41" customHeight="1" spans="1:16">
      <c r="A26" s="9">
        <v>19</v>
      </c>
      <c r="B26" s="10" t="s">
        <v>154</v>
      </c>
      <c r="C26" s="10">
        <v>120</v>
      </c>
      <c r="D26" s="10">
        <v>120</v>
      </c>
      <c r="E26" s="10" t="s">
        <v>21</v>
      </c>
      <c r="F26" s="10" t="s">
        <v>155</v>
      </c>
      <c r="G26" s="10" t="s">
        <v>156</v>
      </c>
      <c r="H26" s="11" t="s">
        <v>157</v>
      </c>
      <c r="I26" s="10" t="s">
        <v>43</v>
      </c>
      <c r="J26" s="16" t="s">
        <v>158</v>
      </c>
      <c r="K26" s="10" t="s">
        <v>158</v>
      </c>
      <c r="L26" s="11" t="s">
        <v>159</v>
      </c>
      <c r="M26" s="27" t="s">
        <v>160</v>
      </c>
      <c r="N26" s="27" t="s">
        <v>160</v>
      </c>
      <c r="O26" s="28"/>
      <c r="P26" s="9"/>
    </row>
    <row r="27" s="2" customFormat="1" ht="41" customHeight="1" spans="1:16">
      <c r="A27" s="9">
        <v>20</v>
      </c>
      <c r="B27" s="10" t="s">
        <v>161</v>
      </c>
      <c r="C27" s="10">
        <v>21</v>
      </c>
      <c r="D27" s="10">
        <v>21</v>
      </c>
      <c r="E27" s="10" t="s">
        <v>21</v>
      </c>
      <c r="F27" s="10" t="s">
        <v>155</v>
      </c>
      <c r="G27" s="10" t="s">
        <v>156</v>
      </c>
      <c r="H27" s="11" t="s">
        <v>162</v>
      </c>
      <c r="I27" s="10" t="s">
        <v>163</v>
      </c>
      <c r="J27" s="16" t="s">
        <v>158</v>
      </c>
      <c r="K27" s="10" t="s">
        <v>158</v>
      </c>
      <c r="L27" s="11" t="s">
        <v>164</v>
      </c>
      <c r="M27" s="27" t="s">
        <v>165</v>
      </c>
      <c r="N27" s="27" t="s">
        <v>165</v>
      </c>
      <c r="O27" s="28"/>
      <c r="P27" s="9"/>
    </row>
    <row r="28" s="1" customFormat="1" ht="33" customHeight="1" spans="1:16">
      <c r="A28" s="7" t="s">
        <v>166</v>
      </c>
      <c r="B28" s="8" t="s">
        <v>167</v>
      </c>
      <c r="C28" s="7">
        <f>SUM(C29:C30)</f>
        <v>477</v>
      </c>
      <c r="D28" s="7">
        <f>SUM(D29:D30)</f>
        <v>477</v>
      </c>
      <c r="E28" s="7"/>
      <c r="F28" s="7"/>
      <c r="G28" s="7"/>
      <c r="H28" s="7"/>
      <c r="I28" s="7"/>
      <c r="J28" s="7"/>
      <c r="K28" s="7"/>
      <c r="L28" s="25"/>
      <c r="M28" s="26"/>
      <c r="N28" s="26"/>
      <c r="O28" s="25"/>
      <c r="P28" s="7"/>
    </row>
    <row r="29" s="2" customFormat="1" ht="56" customHeight="1" spans="1:16">
      <c r="A29" s="9">
        <v>21</v>
      </c>
      <c r="B29" s="10" t="s">
        <v>168</v>
      </c>
      <c r="C29" s="10">
        <v>177</v>
      </c>
      <c r="D29" s="10">
        <v>177</v>
      </c>
      <c r="E29" s="10" t="s">
        <v>21</v>
      </c>
      <c r="F29" s="10" t="s">
        <v>169</v>
      </c>
      <c r="G29" s="10" t="s">
        <v>64</v>
      </c>
      <c r="H29" s="11" t="s">
        <v>170</v>
      </c>
      <c r="I29" s="10" t="s">
        <v>43</v>
      </c>
      <c r="J29" s="16" t="s">
        <v>171</v>
      </c>
      <c r="K29" s="10" t="s">
        <v>171</v>
      </c>
      <c r="L29" s="11" t="s">
        <v>172</v>
      </c>
      <c r="M29" s="27" t="s">
        <v>173</v>
      </c>
      <c r="N29" s="27" t="s">
        <v>174</v>
      </c>
      <c r="O29" s="28">
        <v>1200</v>
      </c>
      <c r="P29" s="9"/>
    </row>
    <row r="30" s="2" customFormat="1" ht="60" spans="1:16">
      <c r="A30" s="9">
        <v>22</v>
      </c>
      <c r="B30" s="10" t="s">
        <v>175</v>
      </c>
      <c r="C30" s="10">
        <v>300</v>
      </c>
      <c r="D30" s="10">
        <v>300</v>
      </c>
      <c r="E30" s="10" t="s">
        <v>21</v>
      </c>
      <c r="F30" s="10" t="s">
        <v>169</v>
      </c>
      <c r="G30" s="10" t="s">
        <v>156</v>
      </c>
      <c r="H30" s="11" t="s">
        <v>176</v>
      </c>
      <c r="I30" s="10" t="s">
        <v>163</v>
      </c>
      <c r="J30" s="16" t="s">
        <v>43</v>
      </c>
      <c r="K30" s="10" t="s">
        <v>158</v>
      </c>
      <c r="L30" s="11" t="s">
        <v>177</v>
      </c>
      <c r="M30" s="27" t="s">
        <v>178</v>
      </c>
      <c r="N30" s="27" t="s">
        <v>178</v>
      </c>
      <c r="O30" s="28"/>
      <c r="P30" s="9"/>
    </row>
    <row r="31" s="1" customFormat="1" ht="36" customHeight="1" spans="1:16">
      <c r="A31" s="7" t="s">
        <v>179</v>
      </c>
      <c r="B31" s="8"/>
      <c r="C31" s="7">
        <f>C5+C14+C25+C28</f>
        <v>17184.5</v>
      </c>
      <c r="D31" s="7">
        <f>D5+D14+D25+D28</f>
        <v>10234.5</v>
      </c>
      <c r="E31" s="7"/>
      <c r="F31" s="7"/>
      <c r="G31" s="7"/>
      <c r="H31" s="7"/>
      <c r="I31" s="7"/>
      <c r="J31" s="7"/>
      <c r="K31" s="7"/>
      <c r="L31" s="25"/>
      <c r="M31" s="26"/>
      <c r="N31" s="26"/>
      <c r="O31" s="25"/>
      <c r="P31" s="7"/>
    </row>
    <row r="32" s="1" customFormat="1"/>
    <row r="33" s="1" customFormat="1"/>
    <row r="34" s="1" customFormat="1"/>
    <row r="35" s="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4:P30">
    <extLst/>
  </autoFilter>
  <mergeCells count="18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1388888888889" right="0.751388888888889" top="0.511805555555556" bottom="0.472222222222222" header="0.5" footer="0.5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永和扶贫办</cp:lastModifiedBy>
  <dcterms:created xsi:type="dcterms:W3CDTF">2017-12-09T14:54:00Z</dcterms:created>
  <cp:lastPrinted>2018-01-08T06:25:00Z</cp:lastPrinted>
  <dcterms:modified xsi:type="dcterms:W3CDTF">2023-11-27T03:46:41Z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>
    <vt:lpwstr>14</vt:lpwstr>
  </property>
  <property fmtid="{D5CDD505-2E9C-101B-9397-08002B2CF9AE}" pid="4" name="ICV">
    <vt:lpwstr>45527A7C745E42908FEED934256F5328_13</vt:lpwstr>
  </property>
  <property fmtid="{D5CDD505-2E9C-101B-9397-08002B2CF9AE}" pid="5" name="KSOReadingLayout">
    <vt:bool>false</vt:bool>
  </property>
</Properties>
</file>